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8" yWindow="768" windowWidth="18852" windowHeight="9900" activeTab="0"/>
  </bookViews>
  <sheets>
    <sheet name="2013" sheetId="1" r:id="rId1"/>
  </sheets>
  <definedNames>
    <definedName name="_xlfn.COUNTIFS" hidden="1">#NAME?</definedName>
    <definedName name="_xlfn.SUMIFS" hidden="1">#NAME?</definedName>
    <definedName name="_xlnm.Print_Area" localSheetId="0">'2013'!$A$1:$BN$26</definedName>
  </definedNames>
  <calcPr fullCalcOnLoad="1"/>
</workbook>
</file>

<file path=xl/sharedStrings.xml><?xml version="1.0" encoding="utf-8"?>
<sst xmlns="http://schemas.openxmlformats.org/spreadsheetml/2006/main" count="96" uniqueCount="96">
  <si>
    <t>Agency Name</t>
  </si>
  <si>
    <t>Total
Offenses</t>
  </si>
  <si>
    <t>Crimes
Against
Persons</t>
  </si>
  <si>
    <t>Crimes
Against
Property</t>
  </si>
  <si>
    <t>Crimes
Against
Society</t>
  </si>
  <si>
    <t>Assault
Offenses</t>
  </si>
  <si>
    <t>Aggravated
Assault</t>
  </si>
  <si>
    <t>Simple
Assault</t>
  </si>
  <si>
    <t>Intimidation</t>
  </si>
  <si>
    <t>Homicide
Offenses</t>
  </si>
  <si>
    <t>Negligent
Man-
slaughter</t>
  </si>
  <si>
    <t>Justifiable
Homicide</t>
  </si>
  <si>
    <t>Kidnapping/
Abduction</t>
  </si>
  <si>
    <t>Sex
Offenses</t>
  </si>
  <si>
    <t>Rape</t>
  </si>
  <si>
    <t>Sodomy</t>
  </si>
  <si>
    <t>Sexual
Assault
With An
Object</t>
  </si>
  <si>
    <t>Fondling</t>
  </si>
  <si>
    <t>Sex
Offenses,
Non-
forcible</t>
  </si>
  <si>
    <t>Incest</t>
  </si>
  <si>
    <t>Statutory
Rape</t>
  </si>
  <si>
    <t>Arson</t>
  </si>
  <si>
    <t>Bribery</t>
  </si>
  <si>
    <t>Counter-
feiting/
Forgery</t>
  </si>
  <si>
    <t>Embezzle-
ment</t>
  </si>
  <si>
    <t>Extortion/
Blackmail</t>
  </si>
  <si>
    <t>Fraud
Offenses</t>
  </si>
  <si>
    <t>False
Pretenses/
Swindle/
Confidence
Game</t>
  </si>
  <si>
    <t>Credit
Card/
Automated
Teller
Machine
Fraud</t>
  </si>
  <si>
    <t>Imper-
sonation</t>
  </si>
  <si>
    <t>Welfare
Fraud</t>
  </si>
  <si>
    <t>Wire
Fraud</t>
  </si>
  <si>
    <t>Pocket-
picking</t>
  </si>
  <si>
    <t>Purse-
snatching</t>
  </si>
  <si>
    <t>Shop-
lifting</t>
  </si>
  <si>
    <t>Theft
From
Building</t>
  </si>
  <si>
    <t>Theft
From
Motor
Vehicle</t>
  </si>
  <si>
    <t>Theft of 
Motor 
Vehicle
Parts or
Access-
ories</t>
  </si>
  <si>
    <t>All
Other
Larceny</t>
  </si>
  <si>
    <t>Motor
Vehicle
Theft</t>
  </si>
  <si>
    <t>Robbery</t>
  </si>
  <si>
    <t>Stolen
Property
Offenses</t>
  </si>
  <si>
    <t>Drug/
Narcotic
Offenses</t>
  </si>
  <si>
    <t>Drug/
Narcotic
Violations</t>
  </si>
  <si>
    <t>Drug
Equipment
Violations</t>
  </si>
  <si>
    <t>Gambling
Offenses</t>
  </si>
  <si>
    <t>Operating/
Promoting/
Assisting
Gambling</t>
  </si>
  <si>
    <t>Sports
Tampering</t>
  </si>
  <si>
    <t>Porn-
ography/
Obscene
Material</t>
  </si>
  <si>
    <t>Prost-
itution
Offenses</t>
  </si>
  <si>
    <t>Prost-
itution</t>
  </si>
  <si>
    <t>Assisting or
Promoting
Prostitution</t>
  </si>
  <si>
    <t>Purchasing
Prostitution</t>
  </si>
  <si>
    <t>Weapon
Law
Violations</t>
  </si>
  <si>
    <t>Commercial
Sex Acts</t>
  </si>
  <si>
    <t>Involuntary
Servitude</t>
  </si>
  <si>
    <t>Metropolitan Counties</t>
  </si>
  <si>
    <t>Nonmetropolitan Counties</t>
  </si>
  <si>
    <t>Crimes Against Persons</t>
  </si>
  <si>
    <t>Crimes Against Society</t>
  </si>
  <si>
    <t>Crimes Against Property</t>
  </si>
  <si>
    <t>Offense Type</t>
  </si>
  <si>
    <t>by Agency, 2013</t>
  </si>
  <si>
    <t>Cities</t>
  </si>
  <si>
    <t>Murder and
Nonnegligent
Manslaughter</t>
  </si>
  <si>
    <r>
      <t>Population</t>
    </r>
    <r>
      <rPr>
        <vertAlign val="superscript"/>
        <sz val="10"/>
        <color indexed="8"/>
        <rFont val="Times New Roman"/>
        <family val="1"/>
      </rPr>
      <t>1</t>
    </r>
  </si>
  <si>
    <r>
      <t>Human
Trafficking
Offenses</t>
    </r>
    <r>
      <rPr>
        <vertAlign val="superscript"/>
        <sz val="10"/>
        <color indexed="8"/>
        <rFont val="Times New Roman"/>
        <family val="1"/>
      </rPr>
      <t>2</t>
    </r>
  </si>
  <si>
    <r>
      <rPr>
        <vertAlign val="superscript"/>
        <sz val="10"/>
        <color indexed="8"/>
        <rFont val="Times New Roman"/>
        <family val="1"/>
      </rPr>
      <t>1</t>
    </r>
    <r>
      <rPr>
        <sz val="10"/>
        <color indexed="8"/>
        <rFont val="Times New Roman"/>
        <family val="1"/>
      </rPr>
      <t>Population figures are published only for the cities.  The figures listed for the universities and colleges are student enrollment and were provided by the United States Department of Education for the 2012 school year, the most recent available.  The enrollment figures include full-time and part-time students.</t>
    </r>
  </si>
  <si>
    <r>
      <rPr>
        <vertAlign val="superscript"/>
        <sz val="10"/>
        <color indexed="8"/>
        <rFont val="Times New Roman"/>
        <family val="1"/>
      </rPr>
      <t>2</t>
    </r>
    <r>
      <rPr>
        <sz val="10"/>
        <color indexed="8"/>
        <rFont val="Times New Roman"/>
        <family val="1"/>
      </rPr>
      <t>The human trafficking figures in this publication may differ from other FBI UCR Program publications which also include human trafficking since NIBRS data are continually updated.  This publication is based on a snapshot of the 2013 NIBRS master file in May 2014.</t>
    </r>
  </si>
  <si>
    <t>Vinton</t>
  </si>
  <si>
    <t>Baker</t>
  </si>
  <si>
    <t>Bernice</t>
  </si>
  <si>
    <t>De Quincy</t>
  </si>
  <si>
    <t>Gonzales</t>
  </si>
  <si>
    <t>Jennings</t>
  </si>
  <si>
    <t>Lake Arthur</t>
  </si>
  <si>
    <t>Plaquemine</t>
  </si>
  <si>
    <t>Ascension</t>
  </si>
  <si>
    <t>Bossier</t>
  </si>
  <si>
    <t>Caddo</t>
  </si>
  <si>
    <t>Calcasieu</t>
  </si>
  <si>
    <t>Cameron</t>
  </si>
  <si>
    <t>Iberia</t>
  </si>
  <si>
    <t>Plaquemines</t>
  </si>
  <si>
    <t>Rapides</t>
  </si>
  <si>
    <t>St. James</t>
  </si>
  <si>
    <t>West Feliciana</t>
  </si>
  <si>
    <t>Morehouse</t>
  </si>
  <si>
    <t>Burglary/
Breaking &amp;
Entering</t>
  </si>
  <si>
    <t>Destruction/
Damage/
Vandalism
of Property</t>
  </si>
  <si>
    <t>Larceny/
Theft
Offenses</t>
  </si>
  <si>
    <t>Theft
From
Coin Op-
erated
Machine
or Device</t>
  </si>
  <si>
    <t>Betting/
Wagering</t>
  </si>
  <si>
    <t>Gambling
Equipment
Violations</t>
  </si>
  <si>
    <t>Agency Type</t>
  </si>
  <si>
    <t>Louisiana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</si>
</sst>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2">
    <font>
      <sz val="11"/>
      <color theme="1"/>
      <name val="Calibri"/>
      <family val="2"/>
    </font>
    <font>
      <sz val="11"/>
      <color indexed="8"/>
      <name val="Calibri"/>
      <family val="2"/>
    </font>
    <font>
      <vertAlign val="superscript"/>
      <sz val="10"/>
      <color indexed="8"/>
      <name val="Times New Roman"/>
      <family val="1"/>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i/>
      <sz val="12"/>
      <color indexed="8"/>
      <name val="Times New Roman"/>
      <family val="1"/>
    </font>
    <font>
      <b/>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i/>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3">
    <xf numFmtId="0" fontId="0" fillId="0" borderId="0" xfId="0" applyFont="1" applyAlignment="1">
      <alignment/>
    </xf>
    <xf numFmtId="0" fontId="39" fillId="0" borderId="0" xfId="0" applyFont="1" applyAlignment="1">
      <alignment/>
    </xf>
    <xf numFmtId="3" fontId="39" fillId="0" borderId="0" xfId="0" applyNumberFormat="1" applyFont="1" applyAlignment="1">
      <alignment/>
    </xf>
    <xf numFmtId="3" fontId="39" fillId="0" borderId="0" xfId="0" applyNumberFormat="1" applyFont="1" applyAlignment="1">
      <alignment horizontal="right"/>
    </xf>
    <xf numFmtId="3" fontId="40" fillId="0" borderId="10" xfId="0" applyNumberFormat="1" applyFont="1" applyBorder="1" applyAlignment="1">
      <alignment horizontal="center"/>
    </xf>
    <xf numFmtId="3" fontId="40" fillId="0" borderId="10" xfId="0" applyNumberFormat="1" applyFont="1" applyBorder="1" applyAlignment="1">
      <alignment horizontal="center" wrapText="1"/>
    </xf>
    <xf numFmtId="0" fontId="40" fillId="0" borderId="0" xfId="0" applyFont="1" applyAlignment="1">
      <alignment/>
    </xf>
    <xf numFmtId="0" fontId="39" fillId="0" borderId="0" xfId="0" applyFont="1" applyBorder="1" applyAlignment="1">
      <alignment/>
    </xf>
    <xf numFmtId="0" fontId="39" fillId="0" borderId="0" xfId="0" applyFont="1" applyAlignment="1">
      <alignment/>
    </xf>
    <xf numFmtId="3" fontId="40" fillId="0" borderId="10" xfId="0" applyNumberFormat="1" applyFont="1" applyBorder="1" applyAlignment="1">
      <alignment horizontal="center" wrapText="1"/>
    </xf>
    <xf numFmtId="0" fontId="39" fillId="0" borderId="0" xfId="0" applyNumberFormat="1" applyFont="1" applyAlignment="1">
      <alignment/>
    </xf>
    <xf numFmtId="0" fontId="39" fillId="0" borderId="0" xfId="0" applyNumberFormat="1" applyFont="1" applyAlignment="1">
      <alignment vertical="top"/>
    </xf>
    <xf numFmtId="3" fontId="39" fillId="0" borderId="0" xfId="0" applyNumberFormat="1" applyFont="1" applyAlignment="1">
      <alignment horizontal="right" vertical="top"/>
    </xf>
    <xf numFmtId="3" fontId="39" fillId="0" borderId="0" xfId="0" applyNumberFormat="1" applyFont="1" applyAlignment="1">
      <alignment vertical="top"/>
    </xf>
    <xf numFmtId="0" fontId="39" fillId="0" borderId="10" xfId="0" applyNumberFormat="1" applyFont="1" applyBorder="1" applyAlignment="1">
      <alignment vertical="top"/>
    </xf>
    <xf numFmtId="3" fontId="39" fillId="0" borderId="10" xfId="0" applyNumberFormat="1" applyFont="1" applyBorder="1" applyAlignment="1">
      <alignment vertical="top"/>
    </xf>
    <xf numFmtId="3" fontId="39" fillId="0" borderId="10" xfId="0" applyNumberFormat="1" applyFont="1" applyBorder="1" applyAlignment="1">
      <alignment horizontal="right" vertical="top"/>
    </xf>
    <xf numFmtId="0" fontId="39" fillId="0" borderId="0" xfId="0" applyFont="1" applyBorder="1" applyAlignment="1">
      <alignment/>
    </xf>
    <xf numFmtId="49" fontId="41" fillId="0" borderId="10" xfId="0" applyNumberFormat="1" applyFont="1" applyBorder="1" applyAlignment="1">
      <alignment vertical="top"/>
    </xf>
    <xf numFmtId="0" fontId="3" fillId="0" borderId="0" xfId="0" applyFont="1" applyBorder="1" applyAlignment="1">
      <alignment horizontal="left"/>
    </xf>
    <xf numFmtId="0" fontId="41" fillId="0" borderId="0" xfId="0" applyFont="1" applyBorder="1" applyAlignment="1">
      <alignment horizontal="left"/>
    </xf>
    <xf numFmtId="0" fontId="39" fillId="0" borderId="0" xfId="0" applyFont="1" applyBorder="1" applyAlignment="1">
      <alignment horizontal="left"/>
    </xf>
    <xf numFmtId="0" fontId="39" fillId="0" borderId="10" xfId="0" applyFont="1" applyBorder="1" applyAlignment="1">
      <alignment horizontal="left"/>
    </xf>
    <xf numFmtId="49" fontId="41" fillId="0" borderId="0" xfId="0" applyNumberFormat="1" applyFont="1" applyAlignment="1">
      <alignment horizontal="left" vertical="top"/>
    </xf>
    <xf numFmtId="0" fontId="40" fillId="0" borderId="10" xfId="0" applyFont="1" applyBorder="1" applyAlignment="1">
      <alignment horizontal="center"/>
    </xf>
    <xf numFmtId="3" fontId="40" fillId="0" borderId="0" xfId="0" applyNumberFormat="1" applyFont="1" applyBorder="1" applyAlignment="1">
      <alignment horizontal="center" wrapText="1"/>
    </xf>
    <xf numFmtId="3" fontId="40" fillId="0" borderId="10" xfId="0" applyNumberFormat="1" applyFont="1" applyBorder="1" applyAlignment="1">
      <alignment horizontal="center" wrapText="1"/>
    </xf>
    <xf numFmtId="3" fontId="40" fillId="0" borderId="0" xfId="0" applyNumberFormat="1" applyFont="1" applyBorder="1" applyAlignment="1">
      <alignment horizontal="center"/>
    </xf>
    <xf numFmtId="3" fontId="40" fillId="0" borderId="10" xfId="0" applyNumberFormat="1" applyFont="1" applyBorder="1" applyAlignment="1">
      <alignment horizontal="center"/>
    </xf>
    <xf numFmtId="0" fontId="40" fillId="0" borderId="0" xfId="0" applyFont="1" applyBorder="1" applyAlignment="1">
      <alignment horizontal="center" wrapText="1"/>
    </xf>
    <xf numFmtId="0" fontId="40" fillId="0" borderId="10" xfId="0" applyFont="1" applyBorder="1" applyAlignment="1">
      <alignment horizontal="center" wrapText="1"/>
    </xf>
    <xf numFmtId="0" fontId="40" fillId="0" borderId="0" xfId="0" applyNumberFormat="1" applyFont="1" applyBorder="1" applyAlignment="1">
      <alignment horizontal="center"/>
    </xf>
    <xf numFmtId="0" fontId="40" fillId="0" borderId="10" xfId="0" applyNumberFormat="1"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26"/>
  <sheetViews>
    <sheetView tabSelected="1" zoomScalePageLayoutView="0" workbookViewId="0" topLeftCell="A1">
      <selection activeCell="A1" sqref="A1:BN1"/>
    </sheetView>
  </sheetViews>
  <sheetFormatPr defaultColWidth="9.140625" defaultRowHeight="15"/>
  <cols>
    <col min="1" max="1" width="25.8515625" style="8" bestFit="1" customWidth="1"/>
    <col min="2" max="2" width="64.28125" style="10" bestFit="1" customWidth="1"/>
    <col min="3" max="3" width="12.28125" style="2" bestFit="1" customWidth="1"/>
    <col min="4" max="6" width="9.8515625" style="3" bestFit="1" customWidth="1"/>
    <col min="7" max="7" width="8.28125" style="3" bestFit="1" customWidth="1"/>
    <col min="8" max="8" width="9.8515625" style="3" bestFit="1" customWidth="1"/>
    <col min="9" max="9" width="11.57421875" style="3" customWidth="1"/>
    <col min="10" max="10" width="8.28125" style="3" bestFit="1" customWidth="1"/>
    <col min="11" max="11" width="12.8515625" style="3" bestFit="1" customWidth="1"/>
    <col min="12" max="12" width="10.00390625" style="3" customWidth="1"/>
    <col min="13" max="13" width="14.421875" style="3" bestFit="1" customWidth="1"/>
    <col min="14" max="14" width="10.421875" style="3" customWidth="1"/>
    <col min="15" max="15" width="11.28125" style="3" customWidth="1"/>
    <col min="16" max="16" width="11.8515625" style="3" customWidth="1"/>
    <col min="17" max="17" width="12.28125" style="3" customWidth="1"/>
    <col min="18" max="18" width="12.57421875" style="3" customWidth="1"/>
    <col min="19" max="19" width="13.28125" style="3" customWidth="1"/>
    <col min="20" max="20" width="9.7109375" style="3" customWidth="1"/>
    <col min="21" max="21" width="7.140625" style="3" bestFit="1" customWidth="1"/>
    <col min="22" max="22" width="8.140625" style="3" bestFit="1" customWidth="1"/>
    <col min="23" max="23" width="9.140625" style="3" customWidth="1"/>
    <col min="24" max="24" width="9.8515625" style="3" bestFit="1" customWidth="1"/>
    <col min="25" max="25" width="10.57421875" style="3" customWidth="1"/>
    <col min="26" max="26" width="9.00390625" style="3" bestFit="1" customWidth="1"/>
    <col min="27" max="27" width="11.00390625" style="3" customWidth="1"/>
    <col min="28" max="28" width="7.140625" style="3" bestFit="1" customWidth="1"/>
    <col min="29" max="29" width="8.57421875" style="3" bestFit="1" customWidth="1"/>
    <col min="30" max="30" width="12.140625" style="3" bestFit="1" customWidth="1"/>
    <col min="31" max="31" width="9.00390625" style="3" bestFit="1" customWidth="1"/>
    <col min="32" max="32" width="12.7109375" style="3" customWidth="1"/>
    <col min="33" max="33" width="10.140625" style="3" bestFit="1" customWidth="1"/>
    <col min="34" max="34" width="10.7109375" style="3" bestFit="1" customWidth="1"/>
    <col min="35" max="35" width="9.421875" style="3" bestFit="1" customWidth="1"/>
    <col min="36" max="36" width="11.57421875" style="3" customWidth="1"/>
    <col min="37" max="37" width="10.8515625" style="3" customWidth="1"/>
    <col min="38" max="38" width="9.28125" style="3" customWidth="1"/>
    <col min="39" max="39" width="9.140625" style="3" customWidth="1"/>
    <col min="40" max="40" width="7.421875" style="3" customWidth="1"/>
    <col min="41" max="41" width="9.8515625" style="3" bestFit="1" customWidth="1"/>
    <col min="42" max="42" width="8.7109375" style="3" customWidth="1"/>
    <col min="43" max="43" width="10.00390625" style="3" customWidth="1"/>
    <col min="44" max="44" width="8.28125" style="3" bestFit="1" customWidth="1"/>
    <col min="45" max="46" width="9.8515625" style="3" customWidth="1"/>
    <col min="47" max="47" width="8.28125" style="3" bestFit="1" customWidth="1"/>
    <col min="48" max="48" width="9.00390625" style="3" bestFit="1" customWidth="1"/>
    <col min="49" max="49" width="10.140625" style="3" customWidth="1"/>
    <col min="50" max="50" width="8.28125" style="3" bestFit="1" customWidth="1"/>
    <col min="51" max="51" width="9.28125" style="3" bestFit="1" customWidth="1"/>
    <col min="52" max="52" width="9.7109375" style="3" bestFit="1" customWidth="1"/>
    <col min="53" max="53" width="9.57421875" style="3" bestFit="1" customWidth="1"/>
    <col min="54" max="54" width="10.7109375" style="3" customWidth="1"/>
    <col min="55" max="55" width="11.28125" style="3" customWidth="1"/>
    <col min="56" max="56" width="10.421875" style="3" customWidth="1"/>
    <col min="57" max="57" width="10.140625" style="3" customWidth="1"/>
    <col min="58" max="58" width="11.8515625" style="3" customWidth="1"/>
    <col min="59" max="59" width="11.7109375" style="3" customWidth="1"/>
    <col min="60" max="60" width="11.28125" style="3" customWidth="1"/>
    <col min="61" max="61" width="10.7109375" style="3" customWidth="1"/>
    <col min="62" max="62" width="9.421875" style="3" customWidth="1"/>
    <col min="63" max="63" width="8.28125" style="3" customWidth="1"/>
    <col min="64" max="64" width="12.7109375" style="3" customWidth="1"/>
    <col min="65" max="65" width="12.421875" style="3" customWidth="1"/>
    <col min="66" max="66" width="11.140625" style="3" customWidth="1"/>
    <col min="67" max="16384" width="8.8515625" style="1" customWidth="1"/>
  </cols>
  <sheetData>
    <row r="1" spans="1:66" s="7" customFormat="1" ht="15">
      <c r="A1" s="20" t="s">
        <v>95</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row>
    <row r="2" spans="1:66" s="7" customFormat="1" ht="15">
      <c r="A2" s="21" t="s">
        <v>61</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row>
    <row r="3" spans="1:66" s="7" customFormat="1" ht="15">
      <c r="A3" s="22" t="s">
        <v>62</v>
      </c>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row>
    <row r="4" spans="1:66" s="7" customFormat="1" ht="15" customHeight="1">
      <c r="A4" s="29" t="s">
        <v>94</v>
      </c>
      <c r="B4" s="31" t="s">
        <v>0</v>
      </c>
      <c r="C4" s="27" t="s">
        <v>65</v>
      </c>
      <c r="D4" s="25" t="s">
        <v>1</v>
      </c>
      <c r="E4" s="25" t="s">
        <v>2</v>
      </c>
      <c r="F4" s="25" t="s">
        <v>3</v>
      </c>
      <c r="G4" s="25" t="s">
        <v>4</v>
      </c>
      <c r="H4" s="24" t="s">
        <v>58</v>
      </c>
      <c r="I4" s="24"/>
      <c r="J4" s="24"/>
      <c r="K4" s="24"/>
      <c r="L4" s="24"/>
      <c r="M4" s="24"/>
      <c r="N4" s="24"/>
      <c r="O4" s="24"/>
      <c r="P4" s="24"/>
      <c r="Q4" s="24"/>
      <c r="R4" s="24"/>
      <c r="S4" s="24"/>
      <c r="T4" s="24"/>
      <c r="U4" s="24"/>
      <c r="V4" s="24"/>
      <c r="W4" s="24"/>
      <c r="X4" s="24"/>
      <c r="Y4" s="24"/>
      <c r="Z4" s="24"/>
      <c r="AA4" s="24"/>
      <c r="AB4" s="24" t="s">
        <v>60</v>
      </c>
      <c r="AC4" s="24"/>
      <c r="AD4" s="24"/>
      <c r="AE4" s="24"/>
      <c r="AF4" s="24"/>
      <c r="AG4" s="24"/>
      <c r="AH4" s="24"/>
      <c r="AI4" s="24"/>
      <c r="AJ4" s="24"/>
      <c r="AK4" s="24"/>
      <c r="AL4" s="24"/>
      <c r="AM4" s="24"/>
      <c r="AN4" s="24"/>
      <c r="AO4" s="24"/>
      <c r="AP4" s="24"/>
      <c r="AQ4" s="24"/>
      <c r="AR4" s="24"/>
      <c r="AS4" s="24"/>
      <c r="AT4" s="24"/>
      <c r="AU4" s="24"/>
      <c r="AV4" s="24"/>
      <c r="AW4" s="24"/>
      <c r="AX4" s="24"/>
      <c r="AY4" s="24"/>
      <c r="AZ4" s="24"/>
      <c r="BA4" s="24" t="s">
        <v>59</v>
      </c>
      <c r="BB4" s="24"/>
      <c r="BC4" s="24"/>
      <c r="BD4" s="24"/>
      <c r="BE4" s="24"/>
      <c r="BF4" s="24"/>
      <c r="BG4" s="24"/>
      <c r="BH4" s="24"/>
      <c r="BI4" s="24"/>
      <c r="BJ4" s="24"/>
      <c r="BK4" s="24"/>
      <c r="BL4" s="24"/>
      <c r="BM4" s="24"/>
      <c r="BN4" s="24"/>
    </row>
    <row r="5" spans="1:66" s="6" customFormat="1" ht="108.75">
      <c r="A5" s="30"/>
      <c r="B5" s="32"/>
      <c r="C5" s="28"/>
      <c r="D5" s="26"/>
      <c r="E5" s="26"/>
      <c r="F5" s="26"/>
      <c r="G5" s="26"/>
      <c r="H5" s="5" t="s">
        <v>5</v>
      </c>
      <c r="I5" s="5" t="s">
        <v>6</v>
      </c>
      <c r="J5" s="5" t="s">
        <v>7</v>
      </c>
      <c r="K5" s="4" t="s">
        <v>8</v>
      </c>
      <c r="L5" s="5" t="s">
        <v>9</v>
      </c>
      <c r="M5" s="5" t="s">
        <v>64</v>
      </c>
      <c r="N5" s="5" t="s">
        <v>10</v>
      </c>
      <c r="O5" s="5" t="s">
        <v>11</v>
      </c>
      <c r="P5" s="5" t="s">
        <v>66</v>
      </c>
      <c r="Q5" s="5" t="s">
        <v>54</v>
      </c>
      <c r="R5" s="5" t="s">
        <v>55</v>
      </c>
      <c r="S5" s="5" t="s">
        <v>12</v>
      </c>
      <c r="T5" s="5" t="s">
        <v>13</v>
      </c>
      <c r="U5" s="4" t="s">
        <v>14</v>
      </c>
      <c r="V5" s="4" t="s">
        <v>15</v>
      </c>
      <c r="W5" s="5" t="s">
        <v>16</v>
      </c>
      <c r="X5" s="4" t="s">
        <v>17</v>
      </c>
      <c r="Y5" s="5" t="s">
        <v>18</v>
      </c>
      <c r="Z5" s="4" t="s">
        <v>19</v>
      </c>
      <c r="AA5" s="5" t="s">
        <v>20</v>
      </c>
      <c r="AB5" s="4" t="s">
        <v>21</v>
      </c>
      <c r="AC5" s="4" t="s">
        <v>22</v>
      </c>
      <c r="AD5" s="9" t="s">
        <v>88</v>
      </c>
      <c r="AE5" s="5" t="s">
        <v>23</v>
      </c>
      <c r="AF5" s="5" t="s">
        <v>89</v>
      </c>
      <c r="AG5" s="5" t="s">
        <v>24</v>
      </c>
      <c r="AH5" s="5" t="s">
        <v>25</v>
      </c>
      <c r="AI5" s="5" t="s">
        <v>26</v>
      </c>
      <c r="AJ5" s="5" t="s">
        <v>27</v>
      </c>
      <c r="AK5" s="5" t="s">
        <v>28</v>
      </c>
      <c r="AL5" s="5" t="s">
        <v>29</v>
      </c>
      <c r="AM5" s="5" t="s">
        <v>30</v>
      </c>
      <c r="AN5" s="5" t="s">
        <v>31</v>
      </c>
      <c r="AO5" s="5" t="s">
        <v>90</v>
      </c>
      <c r="AP5" s="5" t="s">
        <v>32</v>
      </c>
      <c r="AQ5" s="5" t="s">
        <v>33</v>
      </c>
      <c r="AR5" s="5" t="s">
        <v>34</v>
      </c>
      <c r="AS5" s="5" t="s">
        <v>35</v>
      </c>
      <c r="AT5" s="5" t="s">
        <v>91</v>
      </c>
      <c r="AU5" s="5" t="s">
        <v>36</v>
      </c>
      <c r="AV5" s="5" t="s">
        <v>37</v>
      </c>
      <c r="AW5" s="5" t="s">
        <v>38</v>
      </c>
      <c r="AX5" s="5" t="s">
        <v>39</v>
      </c>
      <c r="AY5" s="4" t="s">
        <v>40</v>
      </c>
      <c r="AZ5" s="5" t="s">
        <v>41</v>
      </c>
      <c r="BA5" s="5" t="s">
        <v>42</v>
      </c>
      <c r="BB5" s="5" t="s">
        <v>43</v>
      </c>
      <c r="BC5" s="5" t="s">
        <v>44</v>
      </c>
      <c r="BD5" s="5" t="s">
        <v>45</v>
      </c>
      <c r="BE5" s="5" t="s">
        <v>92</v>
      </c>
      <c r="BF5" s="5" t="s">
        <v>46</v>
      </c>
      <c r="BG5" s="5" t="s">
        <v>93</v>
      </c>
      <c r="BH5" s="5" t="s">
        <v>47</v>
      </c>
      <c r="BI5" s="5" t="s">
        <v>48</v>
      </c>
      <c r="BJ5" s="5" t="s">
        <v>49</v>
      </c>
      <c r="BK5" s="5" t="s">
        <v>50</v>
      </c>
      <c r="BL5" s="5" t="s">
        <v>51</v>
      </c>
      <c r="BM5" s="5" t="s">
        <v>52</v>
      </c>
      <c r="BN5" s="5" t="s">
        <v>53</v>
      </c>
    </row>
    <row r="6" spans="1:66" ht="15">
      <c r="A6" s="23" t="s">
        <v>63</v>
      </c>
      <c r="B6" s="11" t="s">
        <v>70</v>
      </c>
      <c r="C6" s="13">
        <v>13884</v>
      </c>
      <c r="D6" s="12">
        <f aca="true" t="shared" si="0" ref="D6:D24">SUM(E6,F6,G6)</f>
        <v>904</v>
      </c>
      <c r="E6" s="12">
        <f aca="true" t="shared" si="1" ref="E6:E24">SUM(H6,L6,S6,T6,Y6,P6)</f>
        <v>193</v>
      </c>
      <c r="F6" s="12">
        <f aca="true" t="shared" si="2" ref="F6:F24">SUM(AB6,AC6,AD6,AE6,AF6,AG6,AH6,AI6,AO6,AX6,AY6,AZ6)</f>
        <v>674</v>
      </c>
      <c r="G6" s="12">
        <f aca="true" t="shared" si="3" ref="G6:G24">SUM(BA6,BD6,BI6,BJ6,BN6)</f>
        <v>37</v>
      </c>
      <c r="H6" s="12">
        <v>179</v>
      </c>
      <c r="I6" s="12">
        <v>20</v>
      </c>
      <c r="J6" s="12">
        <v>118</v>
      </c>
      <c r="K6" s="12">
        <v>41</v>
      </c>
      <c r="L6" s="12">
        <v>1</v>
      </c>
      <c r="M6" s="12">
        <v>1</v>
      </c>
      <c r="N6" s="12">
        <v>0</v>
      </c>
      <c r="O6" s="12">
        <v>0</v>
      </c>
      <c r="P6" s="12">
        <v>0</v>
      </c>
      <c r="Q6" s="12">
        <v>0</v>
      </c>
      <c r="R6" s="12">
        <v>0</v>
      </c>
      <c r="S6" s="12">
        <v>5</v>
      </c>
      <c r="T6" s="12">
        <v>8</v>
      </c>
      <c r="U6" s="12">
        <v>1</v>
      </c>
      <c r="V6" s="12">
        <v>2</v>
      </c>
      <c r="W6" s="12">
        <v>1</v>
      </c>
      <c r="X6" s="12">
        <v>4</v>
      </c>
      <c r="Y6" s="12">
        <v>0</v>
      </c>
      <c r="Z6" s="12">
        <v>0</v>
      </c>
      <c r="AA6" s="12">
        <v>0</v>
      </c>
      <c r="AB6" s="12">
        <v>1</v>
      </c>
      <c r="AC6" s="12">
        <v>0</v>
      </c>
      <c r="AD6" s="12">
        <v>79</v>
      </c>
      <c r="AE6" s="12">
        <v>5</v>
      </c>
      <c r="AF6" s="12">
        <v>123</v>
      </c>
      <c r="AG6" s="12">
        <v>3</v>
      </c>
      <c r="AH6" s="12">
        <v>0</v>
      </c>
      <c r="AI6" s="12">
        <v>40</v>
      </c>
      <c r="AJ6" s="12">
        <v>4</v>
      </c>
      <c r="AK6" s="12">
        <v>16</v>
      </c>
      <c r="AL6" s="12">
        <v>19</v>
      </c>
      <c r="AM6" s="12">
        <v>0</v>
      </c>
      <c r="AN6" s="12">
        <v>1</v>
      </c>
      <c r="AO6" s="12">
        <v>400</v>
      </c>
      <c r="AP6" s="12">
        <v>0</v>
      </c>
      <c r="AQ6" s="12">
        <v>0</v>
      </c>
      <c r="AR6" s="12">
        <v>180</v>
      </c>
      <c r="AS6" s="12">
        <v>0</v>
      </c>
      <c r="AT6" s="12">
        <v>0</v>
      </c>
      <c r="AU6" s="12">
        <v>27</v>
      </c>
      <c r="AV6" s="12">
        <v>0</v>
      </c>
      <c r="AW6" s="12">
        <v>193</v>
      </c>
      <c r="AX6" s="12">
        <v>16</v>
      </c>
      <c r="AY6" s="12">
        <v>6</v>
      </c>
      <c r="AZ6" s="12">
        <v>1</v>
      </c>
      <c r="BA6" s="12">
        <v>26</v>
      </c>
      <c r="BB6" s="12">
        <v>23</v>
      </c>
      <c r="BC6" s="12">
        <v>3</v>
      </c>
      <c r="BD6" s="12">
        <v>0</v>
      </c>
      <c r="BE6" s="12">
        <v>0</v>
      </c>
      <c r="BF6" s="12">
        <v>0</v>
      </c>
      <c r="BG6" s="12">
        <v>0</v>
      </c>
      <c r="BH6" s="12">
        <v>0</v>
      </c>
      <c r="BI6" s="12">
        <v>4</v>
      </c>
      <c r="BJ6" s="12">
        <v>1</v>
      </c>
      <c r="BK6" s="12">
        <v>0</v>
      </c>
      <c r="BL6" s="12">
        <v>1</v>
      </c>
      <c r="BM6" s="12">
        <v>0</v>
      </c>
      <c r="BN6" s="12">
        <v>6</v>
      </c>
    </row>
    <row r="7" spans="1:66" ht="15">
      <c r="A7" s="23"/>
      <c r="B7" s="11" t="s">
        <v>71</v>
      </c>
      <c r="C7" s="13">
        <v>1644</v>
      </c>
      <c r="D7" s="12">
        <f t="shared" si="0"/>
        <v>27</v>
      </c>
      <c r="E7" s="12">
        <f t="shared" si="1"/>
        <v>5</v>
      </c>
      <c r="F7" s="12">
        <f t="shared" si="2"/>
        <v>16</v>
      </c>
      <c r="G7" s="12">
        <f t="shared" si="3"/>
        <v>6</v>
      </c>
      <c r="H7" s="12">
        <v>5</v>
      </c>
      <c r="I7" s="12">
        <v>1</v>
      </c>
      <c r="J7" s="12">
        <v>4</v>
      </c>
      <c r="K7" s="12">
        <v>0</v>
      </c>
      <c r="L7" s="12">
        <v>0</v>
      </c>
      <c r="M7" s="12">
        <v>0</v>
      </c>
      <c r="N7" s="12">
        <v>0</v>
      </c>
      <c r="O7" s="12">
        <v>0</v>
      </c>
      <c r="P7" s="12">
        <v>0</v>
      </c>
      <c r="Q7" s="12">
        <v>0</v>
      </c>
      <c r="R7" s="12">
        <v>0</v>
      </c>
      <c r="S7" s="12">
        <v>0</v>
      </c>
      <c r="T7" s="12">
        <v>0</v>
      </c>
      <c r="U7" s="12">
        <v>0</v>
      </c>
      <c r="V7" s="12">
        <v>0</v>
      </c>
      <c r="W7" s="12">
        <v>0</v>
      </c>
      <c r="X7" s="12">
        <v>0</v>
      </c>
      <c r="Y7" s="12">
        <v>0</v>
      </c>
      <c r="Z7" s="12">
        <v>0</v>
      </c>
      <c r="AA7" s="12">
        <v>0</v>
      </c>
      <c r="AB7" s="12">
        <v>0</v>
      </c>
      <c r="AC7" s="12">
        <v>0</v>
      </c>
      <c r="AD7" s="12">
        <v>3</v>
      </c>
      <c r="AE7" s="12">
        <v>1</v>
      </c>
      <c r="AF7" s="12">
        <v>2</v>
      </c>
      <c r="AG7" s="12">
        <v>0</v>
      </c>
      <c r="AH7" s="12">
        <v>0</v>
      </c>
      <c r="AI7" s="12">
        <v>0</v>
      </c>
      <c r="AJ7" s="12">
        <v>0</v>
      </c>
      <c r="AK7" s="12">
        <v>0</v>
      </c>
      <c r="AL7" s="12">
        <v>0</v>
      </c>
      <c r="AM7" s="12">
        <v>0</v>
      </c>
      <c r="AN7" s="12">
        <v>0</v>
      </c>
      <c r="AO7" s="12">
        <v>10</v>
      </c>
      <c r="AP7" s="12">
        <v>0</v>
      </c>
      <c r="AQ7" s="12">
        <v>0</v>
      </c>
      <c r="AR7" s="12">
        <v>8</v>
      </c>
      <c r="AS7" s="12">
        <v>0</v>
      </c>
      <c r="AT7" s="12">
        <v>0</v>
      </c>
      <c r="AU7" s="12">
        <v>1</v>
      </c>
      <c r="AV7" s="12">
        <v>0</v>
      </c>
      <c r="AW7" s="12">
        <v>1</v>
      </c>
      <c r="AX7" s="12">
        <v>0</v>
      </c>
      <c r="AY7" s="12">
        <v>0</v>
      </c>
      <c r="AZ7" s="12">
        <v>0</v>
      </c>
      <c r="BA7" s="12">
        <v>5</v>
      </c>
      <c r="BB7" s="12">
        <v>4</v>
      </c>
      <c r="BC7" s="12">
        <v>1</v>
      </c>
      <c r="BD7" s="12">
        <v>0</v>
      </c>
      <c r="BE7" s="12">
        <v>0</v>
      </c>
      <c r="BF7" s="12">
        <v>0</v>
      </c>
      <c r="BG7" s="12">
        <v>0</v>
      </c>
      <c r="BH7" s="12">
        <v>0</v>
      </c>
      <c r="BI7" s="12">
        <v>1</v>
      </c>
      <c r="BJ7" s="12">
        <v>0</v>
      </c>
      <c r="BK7" s="12">
        <v>0</v>
      </c>
      <c r="BL7" s="12">
        <v>0</v>
      </c>
      <c r="BM7" s="12">
        <v>0</v>
      </c>
      <c r="BN7" s="12">
        <v>0</v>
      </c>
    </row>
    <row r="8" spans="1:66" ht="15">
      <c r="A8" s="23"/>
      <c r="B8" s="11" t="s">
        <v>72</v>
      </c>
      <c r="C8" s="13">
        <v>3165</v>
      </c>
      <c r="D8" s="12">
        <f t="shared" si="0"/>
        <v>145</v>
      </c>
      <c r="E8" s="12">
        <f t="shared" si="1"/>
        <v>14</v>
      </c>
      <c r="F8" s="12">
        <f t="shared" si="2"/>
        <v>107</v>
      </c>
      <c r="G8" s="12">
        <f t="shared" si="3"/>
        <v>24</v>
      </c>
      <c r="H8" s="12">
        <v>12</v>
      </c>
      <c r="I8" s="12">
        <v>0</v>
      </c>
      <c r="J8" s="12">
        <v>7</v>
      </c>
      <c r="K8" s="12">
        <v>5</v>
      </c>
      <c r="L8" s="12">
        <v>0</v>
      </c>
      <c r="M8" s="12">
        <v>0</v>
      </c>
      <c r="N8" s="12">
        <v>0</v>
      </c>
      <c r="O8" s="12">
        <v>0</v>
      </c>
      <c r="P8" s="12">
        <v>0</v>
      </c>
      <c r="Q8" s="12">
        <v>0</v>
      </c>
      <c r="R8" s="12">
        <v>0</v>
      </c>
      <c r="S8" s="12">
        <v>1</v>
      </c>
      <c r="T8" s="12">
        <v>1</v>
      </c>
      <c r="U8" s="12">
        <v>0</v>
      </c>
      <c r="V8" s="12">
        <v>0</v>
      </c>
      <c r="W8" s="12">
        <v>0</v>
      </c>
      <c r="X8" s="12">
        <v>1</v>
      </c>
      <c r="Y8" s="12">
        <v>0</v>
      </c>
      <c r="Z8" s="12">
        <v>0</v>
      </c>
      <c r="AA8" s="12">
        <v>0</v>
      </c>
      <c r="AB8" s="12">
        <v>0</v>
      </c>
      <c r="AC8" s="12">
        <v>0</v>
      </c>
      <c r="AD8" s="12">
        <v>16</v>
      </c>
      <c r="AE8" s="12">
        <v>2</v>
      </c>
      <c r="AF8" s="12">
        <v>19</v>
      </c>
      <c r="AG8" s="12">
        <v>6</v>
      </c>
      <c r="AH8" s="12">
        <v>0</v>
      </c>
      <c r="AI8" s="12">
        <v>2</v>
      </c>
      <c r="AJ8" s="12">
        <v>0</v>
      </c>
      <c r="AK8" s="12">
        <v>2</v>
      </c>
      <c r="AL8" s="12">
        <v>0</v>
      </c>
      <c r="AM8" s="12">
        <v>0</v>
      </c>
      <c r="AN8" s="12">
        <v>0</v>
      </c>
      <c r="AO8" s="12">
        <v>57</v>
      </c>
      <c r="AP8" s="12">
        <v>0</v>
      </c>
      <c r="AQ8" s="12">
        <v>0</v>
      </c>
      <c r="AR8" s="12">
        <v>11</v>
      </c>
      <c r="AS8" s="12">
        <v>16</v>
      </c>
      <c r="AT8" s="12">
        <v>0</v>
      </c>
      <c r="AU8" s="12">
        <v>2</v>
      </c>
      <c r="AV8" s="12">
        <v>0</v>
      </c>
      <c r="AW8" s="12">
        <v>28</v>
      </c>
      <c r="AX8" s="12">
        <v>1</v>
      </c>
      <c r="AY8" s="12">
        <v>0</v>
      </c>
      <c r="AZ8" s="12">
        <v>4</v>
      </c>
      <c r="BA8" s="12">
        <v>17</v>
      </c>
      <c r="BB8" s="12">
        <v>11</v>
      </c>
      <c r="BC8" s="12">
        <v>6</v>
      </c>
      <c r="BD8" s="12">
        <v>0</v>
      </c>
      <c r="BE8" s="12">
        <v>0</v>
      </c>
      <c r="BF8" s="12">
        <v>0</v>
      </c>
      <c r="BG8" s="12">
        <v>0</v>
      </c>
      <c r="BH8" s="12">
        <v>0</v>
      </c>
      <c r="BI8" s="12">
        <v>0</v>
      </c>
      <c r="BJ8" s="12">
        <v>0</v>
      </c>
      <c r="BK8" s="12">
        <v>0</v>
      </c>
      <c r="BL8" s="12">
        <v>0</v>
      </c>
      <c r="BM8" s="12">
        <v>0</v>
      </c>
      <c r="BN8" s="12">
        <v>7</v>
      </c>
    </row>
    <row r="9" spans="1:66" ht="15">
      <c r="A9" s="23"/>
      <c r="B9" s="11" t="s">
        <v>73</v>
      </c>
      <c r="C9" s="13">
        <v>10301</v>
      </c>
      <c r="D9" s="12">
        <f t="shared" si="0"/>
        <v>1449</v>
      </c>
      <c r="E9" s="12">
        <f t="shared" si="1"/>
        <v>279</v>
      </c>
      <c r="F9" s="12">
        <f t="shared" si="2"/>
        <v>1072</v>
      </c>
      <c r="G9" s="12">
        <f t="shared" si="3"/>
        <v>98</v>
      </c>
      <c r="H9" s="12">
        <v>267</v>
      </c>
      <c r="I9" s="12">
        <v>45</v>
      </c>
      <c r="J9" s="12">
        <v>176</v>
      </c>
      <c r="K9" s="12">
        <v>46</v>
      </c>
      <c r="L9" s="12">
        <v>0</v>
      </c>
      <c r="M9" s="12">
        <v>0</v>
      </c>
      <c r="N9" s="12">
        <v>0</v>
      </c>
      <c r="O9" s="12">
        <v>0</v>
      </c>
      <c r="P9" s="12">
        <v>0</v>
      </c>
      <c r="Q9" s="12">
        <v>0</v>
      </c>
      <c r="R9" s="12">
        <v>0</v>
      </c>
      <c r="S9" s="12">
        <v>3</v>
      </c>
      <c r="T9" s="12">
        <v>7</v>
      </c>
      <c r="U9" s="12">
        <v>4</v>
      </c>
      <c r="V9" s="12">
        <v>1</v>
      </c>
      <c r="W9" s="12">
        <v>0</v>
      </c>
      <c r="X9" s="12">
        <v>2</v>
      </c>
      <c r="Y9" s="12">
        <v>2</v>
      </c>
      <c r="Z9" s="12">
        <v>1</v>
      </c>
      <c r="AA9" s="12">
        <v>1</v>
      </c>
      <c r="AB9" s="12">
        <v>0</v>
      </c>
      <c r="AC9" s="12">
        <v>0</v>
      </c>
      <c r="AD9" s="12">
        <v>63</v>
      </c>
      <c r="AE9" s="12">
        <v>29</v>
      </c>
      <c r="AF9" s="12">
        <v>147</v>
      </c>
      <c r="AG9" s="12">
        <v>2</v>
      </c>
      <c r="AH9" s="12">
        <v>0</v>
      </c>
      <c r="AI9" s="12">
        <v>83</v>
      </c>
      <c r="AJ9" s="12">
        <v>29</v>
      </c>
      <c r="AK9" s="12">
        <v>25</v>
      </c>
      <c r="AL9" s="12">
        <v>29</v>
      </c>
      <c r="AM9" s="12">
        <v>0</v>
      </c>
      <c r="AN9" s="12">
        <v>0</v>
      </c>
      <c r="AO9" s="12">
        <v>694</v>
      </c>
      <c r="AP9" s="12">
        <v>1</v>
      </c>
      <c r="AQ9" s="12">
        <v>0</v>
      </c>
      <c r="AR9" s="12">
        <v>305</v>
      </c>
      <c r="AS9" s="12">
        <v>4</v>
      </c>
      <c r="AT9" s="12">
        <v>0</v>
      </c>
      <c r="AU9" s="12">
        <v>109</v>
      </c>
      <c r="AV9" s="12">
        <v>0</v>
      </c>
      <c r="AW9" s="12">
        <v>275</v>
      </c>
      <c r="AX9" s="12">
        <v>25</v>
      </c>
      <c r="AY9" s="12">
        <v>16</v>
      </c>
      <c r="AZ9" s="12">
        <v>13</v>
      </c>
      <c r="BA9" s="12">
        <v>79</v>
      </c>
      <c r="BB9" s="12">
        <v>73</v>
      </c>
      <c r="BC9" s="12">
        <v>6</v>
      </c>
      <c r="BD9" s="12">
        <v>0</v>
      </c>
      <c r="BE9" s="12">
        <v>0</v>
      </c>
      <c r="BF9" s="12">
        <v>0</v>
      </c>
      <c r="BG9" s="12">
        <v>0</v>
      </c>
      <c r="BH9" s="12">
        <v>0</v>
      </c>
      <c r="BI9" s="12">
        <v>5</v>
      </c>
      <c r="BJ9" s="12">
        <v>1</v>
      </c>
      <c r="BK9" s="12">
        <v>0</v>
      </c>
      <c r="BL9" s="12">
        <v>1</v>
      </c>
      <c r="BM9" s="12">
        <v>0</v>
      </c>
      <c r="BN9" s="12">
        <v>13</v>
      </c>
    </row>
    <row r="10" spans="1:66" ht="15">
      <c r="A10" s="23"/>
      <c r="B10" s="11" t="s">
        <v>74</v>
      </c>
      <c r="C10" s="13">
        <v>10211</v>
      </c>
      <c r="D10" s="12">
        <f t="shared" si="0"/>
        <v>647</v>
      </c>
      <c r="E10" s="12">
        <f t="shared" si="1"/>
        <v>169</v>
      </c>
      <c r="F10" s="12">
        <f t="shared" si="2"/>
        <v>426</v>
      </c>
      <c r="G10" s="12">
        <f t="shared" si="3"/>
        <v>52</v>
      </c>
      <c r="H10" s="12">
        <v>167</v>
      </c>
      <c r="I10" s="12">
        <v>24</v>
      </c>
      <c r="J10" s="12">
        <v>120</v>
      </c>
      <c r="K10" s="12">
        <v>23</v>
      </c>
      <c r="L10" s="12">
        <v>0</v>
      </c>
      <c r="M10" s="12">
        <v>0</v>
      </c>
      <c r="N10" s="12">
        <v>0</v>
      </c>
      <c r="O10" s="12">
        <v>0</v>
      </c>
      <c r="P10" s="12">
        <v>0</v>
      </c>
      <c r="Q10" s="12">
        <v>0</v>
      </c>
      <c r="R10" s="12">
        <v>0</v>
      </c>
      <c r="S10" s="12">
        <v>1</v>
      </c>
      <c r="T10" s="12">
        <v>0</v>
      </c>
      <c r="U10" s="12">
        <v>0</v>
      </c>
      <c r="V10" s="12">
        <v>0</v>
      </c>
      <c r="W10" s="12">
        <v>0</v>
      </c>
      <c r="X10" s="12">
        <v>0</v>
      </c>
      <c r="Y10" s="12">
        <v>1</v>
      </c>
      <c r="Z10" s="12">
        <v>0</v>
      </c>
      <c r="AA10" s="12">
        <v>1</v>
      </c>
      <c r="AB10" s="12">
        <v>2</v>
      </c>
      <c r="AC10" s="12">
        <v>0</v>
      </c>
      <c r="AD10" s="12">
        <v>54</v>
      </c>
      <c r="AE10" s="12">
        <v>7</v>
      </c>
      <c r="AF10" s="12">
        <v>69</v>
      </c>
      <c r="AG10" s="12">
        <v>1</v>
      </c>
      <c r="AH10" s="12">
        <v>0</v>
      </c>
      <c r="AI10" s="12">
        <v>19</v>
      </c>
      <c r="AJ10" s="12">
        <v>0</v>
      </c>
      <c r="AK10" s="12">
        <v>14</v>
      </c>
      <c r="AL10" s="12">
        <v>4</v>
      </c>
      <c r="AM10" s="12">
        <v>0</v>
      </c>
      <c r="AN10" s="12">
        <v>1</v>
      </c>
      <c r="AO10" s="12">
        <v>260</v>
      </c>
      <c r="AP10" s="12">
        <v>0</v>
      </c>
      <c r="AQ10" s="12">
        <v>1</v>
      </c>
      <c r="AR10" s="12">
        <v>97</v>
      </c>
      <c r="AS10" s="12">
        <v>0</v>
      </c>
      <c r="AT10" s="12">
        <v>0</v>
      </c>
      <c r="AU10" s="12">
        <v>21</v>
      </c>
      <c r="AV10" s="12">
        <v>0</v>
      </c>
      <c r="AW10" s="12">
        <v>141</v>
      </c>
      <c r="AX10" s="12">
        <v>5</v>
      </c>
      <c r="AY10" s="12">
        <v>6</v>
      </c>
      <c r="AZ10" s="12">
        <v>3</v>
      </c>
      <c r="BA10" s="12">
        <v>43</v>
      </c>
      <c r="BB10" s="12">
        <v>30</v>
      </c>
      <c r="BC10" s="12">
        <v>13</v>
      </c>
      <c r="BD10" s="12">
        <v>0</v>
      </c>
      <c r="BE10" s="12">
        <v>0</v>
      </c>
      <c r="BF10" s="12">
        <v>0</v>
      </c>
      <c r="BG10" s="12">
        <v>0</v>
      </c>
      <c r="BH10" s="12">
        <v>0</v>
      </c>
      <c r="BI10" s="12">
        <v>1</v>
      </c>
      <c r="BJ10" s="12">
        <v>2</v>
      </c>
      <c r="BK10" s="12">
        <v>1</v>
      </c>
      <c r="BL10" s="12">
        <v>1</v>
      </c>
      <c r="BM10" s="12">
        <v>0</v>
      </c>
      <c r="BN10" s="12">
        <v>6</v>
      </c>
    </row>
    <row r="11" spans="1:66" ht="15">
      <c r="A11" s="23"/>
      <c r="B11" s="11" t="s">
        <v>75</v>
      </c>
      <c r="C11" s="13">
        <v>2728</v>
      </c>
      <c r="D11" s="12">
        <f t="shared" si="0"/>
        <v>61</v>
      </c>
      <c r="E11" s="12">
        <f t="shared" si="1"/>
        <v>20</v>
      </c>
      <c r="F11" s="12">
        <f t="shared" si="2"/>
        <v>28</v>
      </c>
      <c r="G11" s="12">
        <f t="shared" si="3"/>
        <v>13</v>
      </c>
      <c r="H11" s="12">
        <v>18</v>
      </c>
      <c r="I11" s="12">
        <v>2</v>
      </c>
      <c r="J11" s="12">
        <v>16</v>
      </c>
      <c r="K11" s="12">
        <v>0</v>
      </c>
      <c r="L11" s="12">
        <v>1</v>
      </c>
      <c r="M11" s="12">
        <v>1</v>
      </c>
      <c r="N11" s="12">
        <v>0</v>
      </c>
      <c r="O11" s="12">
        <v>0</v>
      </c>
      <c r="P11" s="12">
        <v>0</v>
      </c>
      <c r="Q11" s="12">
        <v>0</v>
      </c>
      <c r="R11" s="12">
        <v>0</v>
      </c>
      <c r="S11" s="12">
        <v>1</v>
      </c>
      <c r="T11" s="12">
        <v>0</v>
      </c>
      <c r="U11" s="12">
        <v>0</v>
      </c>
      <c r="V11" s="12">
        <v>0</v>
      </c>
      <c r="W11" s="12">
        <v>0</v>
      </c>
      <c r="X11" s="12">
        <v>0</v>
      </c>
      <c r="Y11" s="12">
        <v>0</v>
      </c>
      <c r="Z11" s="12">
        <v>0</v>
      </c>
      <c r="AA11" s="12">
        <v>0</v>
      </c>
      <c r="AB11" s="12">
        <v>0</v>
      </c>
      <c r="AC11" s="12">
        <v>0</v>
      </c>
      <c r="AD11" s="12">
        <v>7</v>
      </c>
      <c r="AE11" s="12">
        <v>0</v>
      </c>
      <c r="AF11" s="12">
        <v>8</v>
      </c>
      <c r="AG11" s="12">
        <v>0</v>
      </c>
      <c r="AH11" s="12">
        <v>0</v>
      </c>
      <c r="AI11" s="12">
        <v>3</v>
      </c>
      <c r="AJ11" s="12">
        <v>0</v>
      </c>
      <c r="AK11" s="12">
        <v>3</v>
      </c>
      <c r="AL11" s="12">
        <v>0</v>
      </c>
      <c r="AM11" s="12">
        <v>0</v>
      </c>
      <c r="AN11" s="12">
        <v>0</v>
      </c>
      <c r="AO11" s="12">
        <v>6</v>
      </c>
      <c r="AP11" s="12">
        <v>0</v>
      </c>
      <c r="AQ11" s="12">
        <v>0</v>
      </c>
      <c r="AR11" s="12">
        <v>2</v>
      </c>
      <c r="AS11" s="12">
        <v>0</v>
      </c>
      <c r="AT11" s="12">
        <v>0</v>
      </c>
      <c r="AU11" s="12">
        <v>0</v>
      </c>
      <c r="AV11" s="12">
        <v>0</v>
      </c>
      <c r="AW11" s="12">
        <v>4</v>
      </c>
      <c r="AX11" s="12">
        <v>3</v>
      </c>
      <c r="AY11" s="12">
        <v>1</v>
      </c>
      <c r="AZ11" s="12">
        <v>0</v>
      </c>
      <c r="BA11" s="12">
        <v>11</v>
      </c>
      <c r="BB11" s="12">
        <v>9</v>
      </c>
      <c r="BC11" s="12">
        <v>2</v>
      </c>
      <c r="BD11" s="12">
        <v>0</v>
      </c>
      <c r="BE11" s="12">
        <v>0</v>
      </c>
      <c r="BF11" s="12">
        <v>0</v>
      </c>
      <c r="BG11" s="12">
        <v>0</v>
      </c>
      <c r="BH11" s="12">
        <v>0</v>
      </c>
      <c r="BI11" s="12">
        <v>0</v>
      </c>
      <c r="BJ11" s="12">
        <v>0</v>
      </c>
      <c r="BK11" s="12">
        <v>0</v>
      </c>
      <c r="BL11" s="12">
        <v>0</v>
      </c>
      <c r="BM11" s="12">
        <v>0</v>
      </c>
      <c r="BN11" s="12">
        <v>2</v>
      </c>
    </row>
    <row r="12" spans="1:66" ht="15">
      <c r="A12" s="23"/>
      <c r="B12" s="11" t="s">
        <v>76</v>
      </c>
      <c r="C12" s="13">
        <v>7019</v>
      </c>
      <c r="D12" s="12">
        <f t="shared" si="0"/>
        <v>740</v>
      </c>
      <c r="E12" s="12">
        <f t="shared" si="1"/>
        <v>142</v>
      </c>
      <c r="F12" s="12">
        <f t="shared" si="2"/>
        <v>558</v>
      </c>
      <c r="G12" s="12">
        <f t="shared" si="3"/>
        <v>40</v>
      </c>
      <c r="H12" s="12">
        <v>131</v>
      </c>
      <c r="I12" s="12">
        <v>39</v>
      </c>
      <c r="J12" s="12">
        <v>58</v>
      </c>
      <c r="K12" s="12">
        <v>34</v>
      </c>
      <c r="L12" s="12">
        <v>4</v>
      </c>
      <c r="M12" s="12">
        <v>4</v>
      </c>
      <c r="N12" s="12">
        <v>0</v>
      </c>
      <c r="O12" s="12">
        <v>0</v>
      </c>
      <c r="P12" s="12">
        <v>0</v>
      </c>
      <c r="Q12" s="12">
        <v>0</v>
      </c>
      <c r="R12" s="12">
        <v>0</v>
      </c>
      <c r="S12" s="12">
        <v>0</v>
      </c>
      <c r="T12" s="12">
        <v>5</v>
      </c>
      <c r="U12" s="12">
        <v>0</v>
      </c>
      <c r="V12" s="12">
        <v>0</v>
      </c>
      <c r="W12" s="12">
        <v>0</v>
      </c>
      <c r="X12" s="12">
        <v>5</v>
      </c>
      <c r="Y12" s="12">
        <v>2</v>
      </c>
      <c r="Z12" s="12">
        <v>0</v>
      </c>
      <c r="AA12" s="12">
        <v>2</v>
      </c>
      <c r="AB12" s="12">
        <v>0</v>
      </c>
      <c r="AC12" s="12">
        <v>0</v>
      </c>
      <c r="AD12" s="12">
        <v>54</v>
      </c>
      <c r="AE12" s="12">
        <v>23</v>
      </c>
      <c r="AF12" s="12">
        <v>169</v>
      </c>
      <c r="AG12" s="12">
        <v>1</v>
      </c>
      <c r="AH12" s="12">
        <v>0</v>
      </c>
      <c r="AI12" s="12">
        <v>31</v>
      </c>
      <c r="AJ12" s="12">
        <v>15</v>
      </c>
      <c r="AK12" s="12">
        <v>6</v>
      </c>
      <c r="AL12" s="12">
        <v>10</v>
      </c>
      <c r="AM12" s="12">
        <v>0</v>
      </c>
      <c r="AN12" s="12">
        <v>0</v>
      </c>
      <c r="AO12" s="12">
        <v>269</v>
      </c>
      <c r="AP12" s="12">
        <v>0</v>
      </c>
      <c r="AQ12" s="12">
        <v>0</v>
      </c>
      <c r="AR12" s="12">
        <v>51</v>
      </c>
      <c r="AS12" s="12">
        <v>4</v>
      </c>
      <c r="AT12" s="12">
        <v>0</v>
      </c>
      <c r="AU12" s="12">
        <v>47</v>
      </c>
      <c r="AV12" s="12">
        <v>0</v>
      </c>
      <c r="AW12" s="12">
        <v>167</v>
      </c>
      <c r="AX12" s="12">
        <v>7</v>
      </c>
      <c r="AY12" s="12">
        <v>3</v>
      </c>
      <c r="AZ12" s="12">
        <v>1</v>
      </c>
      <c r="BA12" s="12">
        <v>30</v>
      </c>
      <c r="BB12" s="12">
        <v>30</v>
      </c>
      <c r="BC12" s="12">
        <v>0</v>
      </c>
      <c r="BD12" s="12">
        <v>0</v>
      </c>
      <c r="BE12" s="12">
        <v>0</v>
      </c>
      <c r="BF12" s="12">
        <v>0</v>
      </c>
      <c r="BG12" s="12">
        <v>0</v>
      </c>
      <c r="BH12" s="12">
        <v>0</v>
      </c>
      <c r="BI12" s="12">
        <v>1</v>
      </c>
      <c r="BJ12" s="12">
        <v>1</v>
      </c>
      <c r="BK12" s="12">
        <v>0</v>
      </c>
      <c r="BL12" s="12">
        <v>1</v>
      </c>
      <c r="BM12" s="12">
        <v>0</v>
      </c>
      <c r="BN12" s="12">
        <v>8</v>
      </c>
    </row>
    <row r="13" spans="1:66" ht="24.75" customHeight="1">
      <c r="A13" s="23"/>
      <c r="B13" s="11" t="s">
        <v>69</v>
      </c>
      <c r="C13" s="13">
        <v>3191</v>
      </c>
      <c r="D13" s="12">
        <f t="shared" si="0"/>
        <v>130</v>
      </c>
      <c r="E13" s="12">
        <f t="shared" si="1"/>
        <v>39</v>
      </c>
      <c r="F13" s="12">
        <f t="shared" si="2"/>
        <v>87</v>
      </c>
      <c r="G13" s="12">
        <f t="shared" si="3"/>
        <v>4</v>
      </c>
      <c r="H13" s="12">
        <v>38</v>
      </c>
      <c r="I13" s="12">
        <v>5</v>
      </c>
      <c r="J13" s="12">
        <v>25</v>
      </c>
      <c r="K13" s="12">
        <v>8</v>
      </c>
      <c r="L13" s="12">
        <v>0</v>
      </c>
      <c r="M13" s="12">
        <v>0</v>
      </c>
      <c r="N13" s="12">
        <v>0</v>
      </c>
      <c r="O13" s="12">
        <v>0</v>
      </c>
      <c r="P13" s="12">
        <v>0</v>
      </c>
      <c r="Q13" s="12">
        <v>0</v>
      </c>
      <c r="R13" s="12">
        <v>0</v>
      </c>
      <c r="S13" s="12">
        <v>0</v>
      </c>
      <c r="T13" s="12">
        <v>1</v>
      </c>
      <c r="U13" s="12">
        <v>0</v>
      </c>
      <c r="V13" s="12">
        <v>0</v>
      </c>
      <c r="W13" s="12">
        <v>1</v>
      </c>
      <c r="X13" s="12">
        <v>0</v>
      </c>
      <c r="Y13" s="12">
        <v>0</v>
      </c>
      <c r="Z13" s="12">
        <v>0</v>
      </c>
      <c r="AA13" s="12">
        <v>0</v>
      </c>
      <c r="AB13" s="12">
        <v>1</v>
      </c>
      <c r="AC13" s="12">
        <v>0</v>
      </c>
      <c r="AD13" s="12">
        <v>18</v>
      </c>
      <c r="AE13" s="12">
        <v>2</v>
      </c>
      <c r="AF13" s="12">
        <v>18</v>
      </c>
      <c r="AG13" s="12">
        <v>0</v>
      </c>
      <c r="AH13" s="12">
        <v>0</v>
      </c>
      <c r="AI13" s="12">
        <v>1</v>
      </c>
      <c r="AJ13" s="12">
        <v>0</v>
      </c>
      <c r="AK13" s="12">
        <v>1</v>
      </c>
      <c r="AL13" s="12">
        <v>0</v>
      </c>
      <c r="AM13" s="12">
        <v>0</v>
      </c>
      <c r="AN13" s="12">
        <v>0</v>
      </c>
      <c r="AO13" s="12">
        <v>45</v>
      </c>
      <c r="AP13" s="12">
        <v>0</v>
      </c>
      <c r="AQ13" s="12">
        <v>0</v>
      </c>
      <c r="AR13" s="12">
        <v>8</v>
      </c>
      <c r="AS13" s="12">
        <v>7</v>
      </c>
      <c r="AT13" s="12">
        <v>1</v>
      </c>
      <c r="AU13" s="12">
        <v>4</v>
      </c>
      <c r="AV13" s="12">
        <v>0</v>
      </c>
      <c r="AW13" s="12">
        <v>25</v>
      </c>
      <c r="AX13" s="12">
        <v>0</v>
      </c>
      <c r="AY13" s="12">
        <v>2</v>
      </c>
      <c r="AZ13" s="12">
        <v>0</v>
      </c>
      <c r="BA13" s="12">
        <v>2</v>
      </c>
      <c r="BB13" s="12">
        <v>2</v>
      </c>
      <c r="BC13" s="12">
        <v>0</v>
      </c>
      <c r="BD13" s="12">
        <v>0</v>
      </c>
      <c r="BE13" s="12">
        <v>0</v>
      </c>
      <c r="BF13" s="12">
        <v>0</v>
      </c>
      <c r="BG13" s="12">
        <v>0</v>
      </c>
      <c r="BH13" s="12">
        <v>0</v>
      </c>
      <c r="BI13" s="12">
        <v>0</v>
      </c>
      <c r="BJ13" s="12">
        <v>0</v>
      </c>
      <c r="BK13" s="12">
        <v>0</v>
      </c>
      <c r="BL13" s="12">
        <v>0</v>
      </c>
      <c r="BM13" s="12">
        <v>0</v>
      </c>
      <c r="BN13" s="12">
        <v>2</v>
      </c>
    </row>
    <row r="14" spans="1:66" ht="15">
      <c r="A14" s="23" t="s">
        <v>56</v>
      </c>
      <c r="B14" s="11" t="s">
        <v>77</v>
      </c>
      <c r="C14" s="13"/>
      <c r="D14" s="12">
        <f t="shared" si="0"/>
        <v>6591</v>
      </c>
      <c r="E14" s="12">
        <f t="shared" si="1"/>
        <v>1957</v>
      </c>
      <c r="F14" s="12">
        <f t="shared" si="2"/>
        <v>4148</v>
      </c>
      <c r="G14" s="12">
        <f t="shared" si="3"/>
        <v>486</v>
      </c>
      <c r="H14" s="12">
        <v>1884</v>
      </c>
      <c r="I14" s="12">
        <v>274</v>
      </c>
      <c r="J14" s="12">
        <v>1220</v>
      </c>
      <c r="K14" s="12">
        <v>390</v>
      </c>
      <c r="L14" s="12">
        <v>8</v>
      </c>
      <c r="M14" s="12">
        <v>8</v>
      </c>
      <c r="N14" s="12">
        <v>0</v>
      </c>
      <c r="O14" s="12">
        <v>0</v>
      </c>
      <c r="P14" s="12">
        <v>0</v>
      </c>
      <c r="Q14" s="12">
        <v>0</v>
      </c>
      <c r="R14" s="12">
        <v>0</v>
      </c>
      <c r="S14" s="12">
        <v>2</v>
      </c>
      <c r="T14" s="12">
        <v>50</v>
      </c>
      <c r="U14" s="12">
        <v>7</v>
      </c>
      <c r="V14" s="12">
        <v>20</v>
      </c>
      <c r="W14" s="12">
        <v>0</v>
      </c>
      <c r="X14" s="12">
        <v>23</v>
      </c>
      <c r="Y14" s="12">
        <v>13</v>
      </c>
      <c r="Z14" s="12">
        <v>0</v>
      </c>
      <c r="AA14" s="12">
        <v>13</v>
      </c>
      <c r="AB14" s="12">
        <v>1</v>
      </c>
      <c r="AC14" s="12">
        <v>1</v>
      </c>
      <c r="AD14" s="12">
        <v>601</v>
      </c>
      <c r="AE14" s="12">
        <v>100</v>
      </c>
      <c r="AF14" s="12">
        <v>799</v>
      </c>
      <c r="AG14" s="12">
        <v>2</v>
      </c>
      <c r="AH14" s="12">
        <v>2</v>
      </c>
      <c r="AI14" s="12">
        <v>246</v>
      </c>
      <c r="AJ14" s="12">
        <v>8</v>
      </c>
      <c r="AK14" s="12">
        <v>92</v>
      </c>
      <c r="AL14" s="12">
        <v>145</v>
      </c>
      <c r="AM14" s="12">
        <v>0</v>
      </c>
      <c r="AN14" s="12">
        <v>1</v>
      </c>
      <c r="AO14" s="12">
        <v>2142</v>
      </c>
      <c r="AP14" s="12">
        <v>0</v>
      </c>
      <c r="AQ14" s="12">
        <v>0</v>
      </c>
      <c r="AR14" s="12">
        <v>242</v>
      </c>
      <c r="AS14" s="12">
        <v>0</v>
      </c>
      <c r="AT14" s="12">
        <v>2</v>
      </c>
      <c r="AU14" s="12">
        <v>581</v>
      </c>
      <c r="AV14" s="12">
        <v>0</v>
      </c>
      <c r="AW14" s="12">
        <v>1317</v>
      </c>
      <c r="AX14" s="12">
        <v>163</v>
      </c>
      <c r="AY14" s="12">
        <v>48</v>
      </c>
      <c r="AZ14" s="12">
        <v>43</v>
      </c>
      <c r="BA14" s="12">
        <v>389</v>
      </c>
      <c r="BB14" s="12">
        <v>279</v>
      </c>
      <c r="BC14" s="12">
        <v>110</v>
      </c>
      <c r="BD14" s="12">
        <v>2</v>
      </c>
      <c r="BE14" s="12">
        <v>2</v>
      </c>
      <c r="BF14" s="12">
        <v>0</v>
      </c>
      <c r="BG14" s="12">
        <v>0</v>
      </c>
      <c r="BH14" s="12">
        <v>0</v>
      </c>
      <c r="BI14" s="12">
        <v>19</v>
      </c>
      <c r="BJ14" s="12">
        <v>6</v>
      </c>
      <c r="BK14" s="12">
        <v>3</v>
      </c>
      <c r="BL14" s="12">
        <v>3</v>
      </c>
      <c r="BM14" s="12">
        <v>0</v>
      </c>
      <c r="BN14" s="12">
        <v>70</v>
      </c>
    </row>
    <row r="15" spans="1:66" ht="15">
      <c r="A15" s="23"/>
      <c r="B15" s="11" t="s">
        <v>78</v>
      </c>
      <c r="C15" s="13"/>
      <c r="D15" s="12">
        <f t="shared" si="0"/>
        <v>1888</v>
      </c>
      <c r="E15" s="12">
        <f t="shared" si="1"/>
        <v>289</v>
      </c>
      <c r="F15" s="12">
        <f t="shared" si="2"/>
        <v>973</v>
      </c>
      <c r="G15" s="12">
        <f t="shared" si="3"/>
        <v>626</v>
      </c>
      <c r="H15" s="12">
        <v>272</v>
      </c>
      <c r="I15" s="12">
        <v>45</v>
      </c>
      <c r="J15" s="12">
        <v>89</v>
      </c>
      <c r="K15" s="12">
        <v>138</v>
      </c>
      <c r="L15" s="12">
        <v>1</v>
      </c>
      <c r="M15" s="12">
        <v>1</v>
      </c>
      <c r="N15" s="12">
        <v>0</v>
      </c>
      <c r="O15" s="12">
        <v>0</v>
      </c>
      <c r="P15" s="12">
        <v>0</v>
      </c>
      <c r="Q15" s="12">
        <v>0</v>
      </c>
      <c r="R15" s="12">
        <v>0</v>
      </c>
      <c r="S15" s="12">
        <v>2</v>
      </c>
      <c r="T15" s="12">
        <v>9</v>
      </c>
      <c r="U15" s="12">
        <v>1</v>
      </c>
      <c r="V15" s="12">
        <v>1</v>
      </c>
      <c r="W15" s="12">
        <v>0</v>
      </c>
      <c r="X15" s="12">
        <v>7</v>
      </c>
      <c r="Y15" s="12">
        <v>5</v>
      </c>
      <c r="Z15" s="12">
        <v>1</v>
      </c>
      <c r="AA15" s="12">
        <v>4</v>
      </c>
      <c r="AB15" s="12">
        <v>0</v>
      </c>
      <c r="AC15" s="12">
        <v>2</v>
      </c>
      <c r="AD15" s="12">
        <v>101</v>
      </c>
      <c r="AE15" s="12">
        <v>29</v>
      </c>
      <c r="AF15" s="12">
        <v>251</v>
      </c>
      <c r="AG15" s="12">
        <v>5</v>
      </c>
      <c r="AH15" s="12">
        <v>3</v>
      </c>
      <c r="AI15" s="12">
        <v>76</v>
      </c>
      <c r="AJ15" s="12">
        <v>8</v>
      </c>
      <c r="AK15" s="12">
        <v>35</v>
      </c>
      <c r="AL15" s="12">
        <v>32</v>
      </c>
      <c r="AM15" s="12">
        <v>0</v>
      </c>
      <c r="AN15" s="12">
        <v>1</v>
      </c>
      <c r="AO15" s="12">
        <v>471</v>
      </c>
      <c r="AP15" s="12">
        <v>0</v>
      </c>
      <c r="AQ15" s="12">
        <v>0</v>
      </c>
      <c r="AR15" s="12">
        <v>14</v>
      </c>
      <c r="AS15" s="12">
        <v>5</v>
      </c>
      <c r="AT15" s="12">
        <v>0</v>
      </c>
      <c r="AU15" s="12">
        <v>64</v>
      </c>
      <c r="AV15" s="12">
        <v>0</v>
      </c>
      <c r="AW15" s="12">
        <v>388</v>
      </c>
      <c r="AX15" s="12">
        <v>16</v>
      </c>
      <c r="AY15" s="12">
        <v>4</v>
      </c>
      <c r="AZ15" s="12">
        <v>15</v>
      </c>
      <c r="BA15" s="12">
        <v>565</v>
      </c>
      <c r="BB15" s="12">
        <v>451</v>
      </c>
      <c r="BC15" s="12">
        <v>114</v>
      </c>
      <c r="BD15" s="12">
        <v>0</v>
      </c>
      <c r="BE15" s="12">
        <v>0</v>
      </c>
      <c r="BF15" s="12">
        <v>0</v>
      </c>
      <c r="BG15" s="12">
        <v>0</v>
      </c>
      <c r="BH15" s="12">
        <v>0</v>
      </c>
      <c r="BI15" s="12">
        <v>6</v>
      </c>
      <c r="BJ15" s="12">
        <v>18</v>
      </c>
      <c r="BK15" s="12">
        <v>11</v>
      </c>
      <c r="BL15" s="12">
        <v>7</v>
      </c>
      <c r="BM15" s="12">
        <v>0</v>
      </c>
      <c r="BN15" s="12">
        <v>37</v>
      </c>
    </row>
    <row r="16" spans="1:66" ht="15">
      <c r="A16" s="23"/>
      <c r="B16" s="11" t="s">
        <v>79</v>
      </c>
      <c r="C16" s="13"/>
      <c r="D16" s="12">
        <f t="shared" si="0"/>
        <v>2042</v>
      </c>
      <c r="E16" s="12">
        <f t="shared" si="1"/>
        <v>680</v>
      </c>
      <c r="F16" s="12">
        <f t="shared" si="2"/>
        <v>1135</v>
      </c>
      <c r="G16" s="12">
        <f t="shared" si="3"/>
        <v>227</v>
      </c>
      <c r="H16" s="12">
        <v>657</v>
      </c>
      <c r="I16" s="12">
        <v>79</v>
      </c>
      <c r="J16" s="12">
        <v>469</v>
      </c>
      <c r="K16" s="12">
        <v>109</v>
      </c>
      <c r="L16" s="12">
        <v>0</v>
      </c>
      <c r="M16" s="12">
        <v>0</v>
      </c>
      <c r="N16" s="12">
        <v>0</v>
      </c>
      <c r="O16" s="12">
        <v>0</v>
      </c>
      <c r="P16" s="12">
        <v>0</v>
      </c>
      <c r="Q16" s="12">
        <v>0</v>
      </c>
      <c r="R16" s="12">
        <v>0</v>
      </c>
      <c r="S16" s="12">
        <v>1</v>
      </c>
      <c r="T16" s="12">
        <v>15</v>
      </c>
      <c r="U16" s="12">
        <v>6</v>
      </c>
      <c r="V16" s="12">
        <v>2</v>
      </c>
      <c r="W16" s="12">
        <v>0</v>
      </c>
      <c r="X16" s="12">
        <v>7</v>
      </c>
      <c r="Y16" s="12">
        <v>7</v>
      </c>
      <c r="Z16" s="12">
        <v>3</v>
      </c>
      <c r="AA16" s="12">
        <v>4</v>
      </c>
      <c r="AB16" s="12">
        <v>2</v>
      </c>
      <c r="AC16" s="12">
        <v>0</v>
      </c>
      <c r="AD16" s="12">
        <v>207</v>
      </c>
      <c r="AE16" s="12">
        <v>24</v>
      </c>
      <c r="AF16" s="12">
        <v>185</v>
      </c>
      <c r="AG16" s="12">
        <v>1</v>
      </c>
      <c r="AH16" s="12">
        <v>1</v>
      </c>
      <c r="AI16" s="12">
        <v>51</v>
      </c>
      <c r="AJ16" s="12">
        <v>0</v>
      </c>
      <c r="AK16" s="12">
        <v>32</v>
      </c>
      <c r="AL16" s="12">
        <v>19</v>
      </c>
      <c r="AM16" s="12">
        <v>0</v>
      </c>
      <c r="AN16" s="12">
        <v>0</v>
      </c>
      <c r="AO16" s="12">
        <v>600</v>
      </c>
      <c r="AP16" s="12">
        <v>0</v>
      </c>
      <c r="AQ16" s="12">
        <v>1</v>
      </c>
      <c r="AR16" s="12">
        <v>11</v>
      </c>
      <c r="AS16" s="12">
        <v>2</v>
      </c>
      <c r="AT16" s="12">
        <v>0</v>
      </c>
      <c r="AU16" s="12">
        <v>3</v>
      </c>
      <c r="AV16" s="12">
        <v>0</v>
      </c>
      <c r="AW16" s="12">
        <v>583</v>
      </c>
      <c r="AX16" s="12">
        <v>45</v>
      </c>
      <c r="AY16" s="12">
        <v>4</v>
      </c>
      <c r="AZ16" s="12">
        <v>15</v>
      </c>
      <c r="BA16" s="12">
        <v>190</v>
      </c>
      <c r="BB16" s="12">
        <v>189</v>
      </c>
      <c r="BC16" s="12">
        <v>1</v>
      </c>
      <c r="BD16" s="12">
        <v>0</v>
      </c>
      <c r="BE16" s="12">
        <v>0</v>
      </c>
      <c r="BF16" s="12">
        <v>0</v>
      </c>
      <c r="BG16" s="12">
        <v>0</v>
      </c>
      <c r="BH16" s="12">
        <v>0</v>
      </c>
      <c r="BI16" s="12">
        <v>5</v>
      </c>
      <c r="BJ16" s="12">
        <v>1</v>
      </c>
      <c r="BK16" s="12">
        <v>1</v>
      </c>
      <c r="BL16" s="12">
        <v>0</v>
      </c>
      <c r="BM16" s="12">
        <v>0</v>
      </c>
      <c r="BN16" s="12">
        <v>31</v>
      </c>
    </row>
    <row r="17" spans="1:66" ht="15">
      <c r="A17" s="23"/>
      <c r="B17" s="11" t="s">
        <v>80</v>
      </c>
      <c r="C17" s="13"/>
      <c r="D17" s="12">
        <f t="shared" si="0"/>
        <v>13118</v>
      </c>
      <c r="E17" s="12">
        <f t="shared" si="1"/>
        <v>2389</v>
      </c>
      <c r="F17" s="12">
        <f t="shared" si="2"/>
        <v>7582</v>
      </c>
      <c r="G17" s="12">
        <f t="shared" si="3"/>
        <v>3147</v>
      </c>
      <c r="H17" s="12">
        <v>2225</v>
      </c>
      <c r="I17" s="12">
        <v>317</v>
      </c>
      <c r="J17" s="12">
        <v>1573</v>
      </c>
      <c r="K17" s="12">
        <v>335</v>
      </c>
      <c r="L17" s="12">
        <v>3</v>
      </c>
      <c r="M17" s="12">
        <v>3</v>
      </c>
      <c r="N17" s="12">
        <v>0</v>
      </c>
      <c r="O17" s="12">
        <v>0</v>
      </c>
      <c r="P17" s="12">
        <v>0</v>
      </c>
      <c r="Q17" s="12">
        <v>0</v>
      </c>
      <c r="R17" s="12">
        <v>0</v>
      </c>
      <c r="S17" s="12">
        <v>22</v>
      </c>
      <c r="T17" s="12">
        <v>124</v>
      </c>
      <c r="U17" s="12">
        <v>71</v>
      </c>
      <c r="V17" s="12">
        <v>1</v>
      </c>
      <c r="W17" s="12">
        <v>0</v>
      </c>
      <c r="X17" s="12">
        <v>52</v>
      </c>
      <c r="Y17" s="12">
        <v>15</v>
      </c>
      <c r="Z17" s="12">
        <v>14</v>
      </c>
      <c r="AA17" s="12">
        <v>1</v>
      </c>
      <c r="AB17" s="12">
        <v>11</v>
      </c>
      <c r="AC17" s="12">
        <v>1</v>
      </c>
      <c r="AD17" s="12">
        <v>1324</v>
      </c>
      <c r="AE17" s="12">
        <v>116</v>
      </c>
      <c r="AF17" s="12">
        <v>1442</v>
      </c>
      <c r="AG17" s="12">
        <v>12</v>
      </c>
      <c r="AH17" s="12">
        <v>2</v>
      </c>
      <c r="AI17" s="12">
        <v>171</v>
      </c>
      <c r="AJ17" s="12">
        <v>5</v>
      </c>
      <c r="AK17" s="12">
        <v>57</v>
      </c>
      <c r="AL17" s="12">
        <v>107</v>
      </c>
      <c r="AM17" s="12">
        <v>0</v>
      </c>
      <c r="AN17" s="12">
        <v>2</v>
      </c>
      <c r="AO17" s="12">
        <v>4146</v>
      </c>
      <c r="AP17" s="12">
        <v>2</v>
      </c>
      <c r="AQ17" s="12">
        <v>8</v>
      </c>
      <c r="AR17" s="12">
        <v>75</v>
      </c>
      <c r="AS17" s="12">
        <v>0</v>
      </c>
      <c r="AT17" s="12">
        <v>2</v>
      </c>
      <c r="AU17" s="12">
        <v>14</v>
      </c>
      <c r="AV17" s="12">
        <v>0</v>
      </c>
      <c r="AW17" s="12">
        <v>4045</v>
      </c>
      <c r="AX17" s="12">
        <v>257</v>
      </c>
      <c r="AY17" s="12">
        <v>44</v>
      </c>
      <c r="AZ17" s="12">
        <v>56</v>
      </c>
      <c r="BA17" s="12">
        <v>2977</v>
      </c>
      <c r="BB17" s="12">
        <v>1956</v>
      </c>
      <c r="BC17" s="12">
        <v>1021</v>
      </c>
      <c r="BD17" s="12">
        <v>0</v>
      </c>
      <c r="BE17" s="12">
        <v>0</v>
      </c>
      <c r="BF17" s="12">
        <v>0</v>
      </c>
      <c r="BG17" s="12">
        <v>0</v>
      </c>
      <c r="BH17" s="12">
        <v>0</v>
      </c>
      <c r="BI17" s="12">
        <v>20</v>
      </c>
      <c r="BJ17" s="12">
        <v>7</v>
      </c>
      <c r="BK17" s="12">
        <v>4</v>
      </c>
      <c r="BL17" s="12">
        <v>3</v>
      </c>
      <c r="BM17" s="12">
        <v>0</v>
      </c>
      <c r="BN17" s="12">
        <v>143</v>
      </c>
    </row>
    <row r="18" spans="1:66" ht="15">
      <c r="A18" s="23"/>
      <c r="B18" s="11" t="s">
        <v>81</v>
      </c>
      <c r="C18" s="13"/>
      <c r="D18" s="12">
        <f t="shared" si="0"/>
        <v>394</v>
      </c>
      <c r="E18" s="12">
        <f t="shared" si="1"/>
        <v>108</v>
      </c>
      <c r="F18" s="12">
        <f t="shared" si="2"/>
        <v>223</v>
      </c>
      <c r="G18" s="12">
        <f t="shared" si="3"/>
        <v>63</v>
      </c>
      <c r="H18" s="12">
        <v>101</v>
      </c>
      <c r="I18" s="12">
        <v>12</v>
      </c>
      <c r="J18" s="12">
        <v>63</v>
      </c>
      <c r="K18" s="12">
        <v>26</v>
      </c>
      <c r="L18" s="12">
        <v>0</v>
      </c>
      <c r="M18" s="12">
        <v>0</v>
      </c>
      <c r="N18" s="12">
        <v>0</v>
      </c>
      <c r="O18" s="12">
        <v>0</v>
      </c>
      <c r="P18" s="12">
        <v>0</v>
      </c>
      <c r="Q18" s="12">
        <v>0</v>
      </c>
      <c r="R18" s="12">
        <v>0</v>
      </c>
      <c r="S18" s="12">
        <v>1</v>
      </c>
      <c r="T18" s="12">
        <v>4</v>
      </c>
      <c r="U18" s="12">
        <v>1</v>
      </c>
      <c r="V18" s="12">
        <v>0</v>
      </c>
      <c r="W18" s="12">
        <v>0</v>
      </c>
      <c r="X18" s="12">
        <v>3</v>
      </c>
      <c r="Y18" s="12">
        <v>2</v>
      </c>
      <c r="Z18" s="12">
        <v>1</v>
      </c>
      <c r="AA18" s="12">
        <v>1</v>
      </c>
      <c r="AB18" s="12">
        <v>0</v>
      </c>
      <c r="AC18" s="12">
        <v>0</v>
      </c>
      <c r="AD18" s="12">
        <v>23</v>
      </c>
      <c r="AE18" s="12">
        <v>1</v>
      </c>
      <c r="AF18" s="12">
        <v>46</v>
      </c>
      <c r="AG18" s="12">
        <v>0</v>
      </c>
      <c r="AH18" s="12">
        <v>0</v>
      </c>
      <c r="AI18" s="12">
        <v>14</v>
      </c>
      <c r="AJ18" s="12">
        <v>0</v>
      </c>
      <c r="AK18" s="12">
        <v>7</v>
      </c>
      <c r="AL18" s="12">
        <v>7</v>
      </c>
      <c r="AM18" s="12">
        <v>0</v>
      </c>
      <c r="AN18" s="12">
        <v>0</v>
      </c>
      <c r="AO18" s="12">
        <v>134</v>
      </c>
      <c r="AP18" s="12">
        <v>0</v>
      </c>
      <c r="AQ18" s="12">
        <v>0</v>
      </c>
      <c r="AR18" s="12">
        <v>3</v>
      </c>
      <c r="AS18" s="12">
        <v>0</v>
      </c>
      <c r="AT18" s="12">
        <v>0</v>
      </c>
      <c r="AU18" s="12">
        <v>11</v>
      </c>
      <c r="AV18" s="12">
        <v>0</v>
      </c>
      <c r="AW18" s="12">
        <v>120</v>
      </c>
      <c r="AX18" s="12">
        <v>3</v>
      </c>
      <c r="AY18" s="12">
        <v>0</v>
      </c>
      <c r="AZ18" s="12">
        <v>2</v>
      </c>
      <c r="BA18" s="12">
        <v>59</v>
      </c>
      <c r="BB18" s="12">
        <v>41</v>
      </c>
      <c r="BC18" s="12">
        <v>18</v>
      </c>
      <c r="BD18" s="12">
        <v>0</v>
      </c>
      <c r="BE18" s="12">
        <v>0</v>
      </c>
      <c r="BF18" s="12">
        <v>0</v>
      </c>
      <c r="BG18" s="12">
        <v>0</v>
      </c>
      <c r="BH18" s="12">
        <v>0</v>
      </c>
      <c r="BI18" s="12">
        <v>1</v>
      </c>
      <c r="BJ18" s="12">
        <v>1</v>
      </c>
      <c r="BK18" s="12">
        <v>0</v>
      </c>
      <c r="BL18" s="12">
        <v>1</v>
      </c>
      <c r="BM18" s="12">
        <v>0</v>
      </c>
      <c r="BN18" s="12">
        <v>2</v>
      </c>
    </row>
    <row r="19" spans="1:66" ht="15">
      <c r="A19" s="23"/>
      <c r="B19" s="11" t="s">
        <v>82</v>
      </c>
      <c r="C19" s="13"/>
      <c r="D19" s="12">
        <f t="shared" si="0"/>
        <v>3227</v>
      </c>
      <c r="E19" s="12">
        <f t="shared" si="1"/>
        <v>875</v>
      </c>
      <c r="F19" s="12">
        <f t="shared" si="2"/>
        <v>2291</v>
      </c>
      <c r="G19" s="12">
        <f t="shared" si="3"/>
        <v>61</v>
      </c>
      <c r="H19" s="12">
        <v>840</v>
      </c>
      <c r="I19" s="12">
        <v>111</v>
      </c>
      <c r="J19" s="12">
        <v>646</v>
      </c>
      <c r="K19" s="12">
        <v>83</v>
      </c>
      <c r="L19" s="12">
        <v>4</v>
      </c>
      <c r="M19" s="12">
        <v>4</v>
      </c>
      <c r="N19" s="12">
        <v>0</v>
      </c>
      <c r="O19" s="12">
        <v>0</v>
      </c>
      <c r="P19" s="12">
        <v>0</v>
      </c>
      <c r="Q19" s="12">
        <v>0</v>
      </c>
      <c r="R19" s="12">
        <v>0</v>
      </c>
      <c r="S19" s="12">
        <v>9</v>
      </c>
      <c r="T19" s="12">
        <v>18</v>
      </c>
      <c r="U19" s="12">
        <v>8</v>
      </c>
      <c r="V19" s="12">
        <v>3</v>
      </c>
      <c r="W19" s="12">
        <v>0</v>
      </c>
      <c r="X19" s="12">
        <v>7</v>
      </c>
      <c r="Y19" s="12">
        <v>4</v>
      </c>
      <c r="Z19" s="12">
        <v>0</v>
      </c>
      <c r="AA19" s="12">
        <v>4</v>
      </c>
      <c r="AB19" s="12">
        <v>0</v>
      </c>
      <c r="AC19" s="12">
        <v>0</v>
      </c>
      <c r="AD19" s="12">
        <v>480</v>
      </c>
      <c r="AE19" s="12">
        <v>6</v>
      </c>
      <c r="AF19" s="12">
        <v>488</v>
      </c>
      <c r="AG19" s="12">
        <v>0</v>
      </c>
      <c r="AH19" s="12">
        <v>2</v>
      </c>
      <c r="AI19" s="12">
        <v>65</v>
      </c>
      <c r="AJ19" s="12">
        <v>0</v>
      </c>
      <c r="AK19" s="12">
        <v>58</v>
      </c>
      <c r="AL19" s="12">
        <v>7</v>
      </c>
      <c r="AM19" s="12">
        <v>0</v>
      </c>
      <c r="AN19" s="12">
        <v>0</v>
      </c>
      <c r="AO19" s="12">
        <v>1138</v>
      </c>
      <c r="AP19" s="12">
        <v>0</v>
      </c>
      <c r="AQ19" s="12">
        <v>3</v>
      </c>
      <c r="AR19" s="12">
        <v>371</v>
      </c>
      <c r="AS19" s="12">
        <v>0</v>
      </c>
      <c r="AT19" s="12">
        <v>0</v>
      </c>
      <c r="AU19" s="12">
        <v>365</v>
      </c>
      <c r="AV19" s="12">
        <v>0</v>
      </c>
      <c r="AW19" s="12">
        <v>399</v>
      </c>
      <c r="AX19" s="12">
        <v>31</v>
      </c>
      <c r="AY19" s="12">
        <v>59</v>
      </c>
      <c r="AZ19" s="12">
        <v>22</v>
      </c>
      <c r="BA19" s="12">
        <v>26</v>
      </c>
      <c r="BB19" s="12">
        <v>5</v>
      </c>
      <c r="BC19" s="12">
        <v>21</v>
      </c>
      <c r="BD19" s="12">
        <v>0</v>
      </c>
      <c r="BE19" s="12">
        <v>0</v>
      </c>
      <c r="BF19" s="12">
        <v>0</v>
      </c>
      <c r="BG19" s="12">
        <v>0</v>
      </c>
      <c r="BH19" s="12">
        <v>0</v>
      </c>
      <c r="BI19" s="12">
        <v>18</v>
      </c>
      <c r="BJ19" s="12">
        <v>2</v>
      </c>
      <c r="BK19" s="12">
        <v>1</v>
      </c>
      <c r="BL19" s="12">
        <v>1</v>
      </c>
      <c r="BM19" s="12">
        <v>0</v>
      </c>
      <c r="BN19" s="12">
        <v>15</v>
      </c>
    </row>
    <row r="20" spans="1:66" ht="15">
      <c r="A20" s="23"/>
      <c r="B20" s="11" t="s">
        <v>83</v>
      </c>
      <c r="C20" s="13"/>
      <c r="D20" s="12">
        <f t="shared" si="0"/>
        <v>1078</v>
      </c>
      <c r="E20" s="12">
        <f t="shared" si="1"/>
        <v>266</v>
      </c>
      <c r="F20" s="12">
        <f t="shared" si="2"/>
        <v>531</v>
      </c>
      <c r="G20" s="12">
        <f t="shared" si="3"/>
        <v>281</v>
      </c>
      <c r="H20" s="12">
        <v>245</v>
      </c>
      <c r="I20" s="12">
        <v>33</v>
      </c>
      <c r="J20" s="12">
        <v>178</v>
      </c>
      <c r="K20" s="12">
        <v>34</v>
      </c>
      <c r="L20" s="12">
        <v>4</v>
      </c>
      <c r="M20" s="12">
        <v>2</v>
      </c>
      <c r="N20" s="12">
        <v>2</v>
      </c>
      <c r="O20" s="12">
        <v>0</v>
      </c>
      <c r="P20" s="12">
        <v>0</v>
      </c>
      <c r="Q20" s="12">
        <v>0</v>
      </c>
      <c r="R20" s="12">
        <v>0</v>
      </c>
      <c r="S20" s="12">
        <v>0</v>
      </c>
      <c r="T20" s="12">
        <v>13</v>
      </c>
      <c r="U20" s="12">
        <v>2</v>
      </c>
      <c r="V20" s="12">
        <v>2</v>
      </c>
      <c r="W20" s="12">
        <v>0</v>
      </c>
      <c r="X20" s="12">
        <v>9</v>
      </c>
      <c r="Y20" s="12">
        <v>4</v>
      </c>
      <c r="Z20" s="12">
        <v>0</v>
      </c>
      <c r="AA20" s="12">
        <v>4</v>
      </c>
      <c r="AB20" s="12">
        <v>0</v>
      </c>
      <c r="AC20" s="12">
        <v>0</v>
      </c>
      <c r="AD20" s="12">
        <v>72</v>
      </c>
      <c r="AE20" s="12">
        <v>5</v>
      </c>
      <c r="AF20" s="12">
        <v>110</v>
      </c>
      <c r="AG20" s="12">
        <v>0</v>
      </c>
      <c r="AH20" s="12">
        <v>2</v>
      </c>
      <c r="AI20" s="12">
        <v>24</v>
      </c>
      <c r="AJ20" s="12">
        <v>2</v>
      </c>
      <c r="AK20" s="12">
        <v>10</v>
      </c>
      <c r="AL20" s="12">
        <v>12</v>
      </c>
      <c r="AM20" s="12">
        <v>0</v>
      </c>
      <c r="AN20" s="12">
        <v>0</v>
      </c>
      <c r="AO20" s="12">
        <v>309</v>
      </c>
      <c r="AP20" s="12">
        <v>0</v>
      </c>
      <c r="AQ20" s="12">
        <v>0</v>
      </c>
      <c r="AR20" s="12">
        <v>3</v>
      </c>
      <c r="AS20" s="12">
        <v>0</v>
      </c>
      <c r="AT20" s="12">
        <v>0</v>
      </c>
      <c r="AU20" s="12">
        <v>95</v>
      </c>
      <c r="AV20" s="12">
        <v>0</v>
      </c>
      <c r="AW20" s="12">
        <v>211</v>
      </c>
      <c r="AX20" s="12">
        <v>7</v>
      </c>
      <c r="AY20" s="12">
        <v>1</v>
      </c>
      <c r="AZ20" s="12">
        <v>1</v>
      </c>
      <c r="BA20" s="12">
        <v>262</v>
      </c>
      <c r="BB20" s="12">
        <v>211</v>
      </c>
      <c r="BC20" s="12">
        <v>51</v>
      </c>
      <c r="BD20" s="12">
        <v>0</v>
      </c>
      <c r="BE20" s="12">
        <v>0</v>
      </c>
      <c r="BF20" s="12">
        <v>0</v>
      </c>
      <c r="BG20" s="12">
        <v>0</v>
      </c>
      <c r="BH20" s="12">
        <v>0</v>
      </c>
      <c r="BI20" s="12">
        <v>1</v>
      </c>
      <c r="BJ20" s="12">
        <v>0</v>
      </c>
      <c r="BK20" s="12">
        <v>0</v>
      </c>
      <c r="BL20" s="12">
        <v>0</v>
      </c>
      <c r="BM20" s="12">
        <v>0</v>
      </c>
      <c r="BN20" s="12">
        <v>18</v>
      </c>
    </row>
    <row r="21" spans="1:66" ht="15">
      <c r="A21" s="23"/>
      <c r="B21" s="11" t="s">
        <v>84</v>
      </c>
      <c r="C21" s="13"/>
      <c r="D21" s="12">
        <f t="shared" si="0"/>
        <v>5604</v>
      </c>
      <c r="E21" s="12">
        <f t="shared" si="1"/>
        <v>1785</v>
      </c>
      <c r="F21" s="12">
        <f t="shared" si="2"/>
        <v>3006</v>
      </c>
      <c r="G21" s="12">
        <f t="shared" si="3"/>
        <v>813</v>
      </c>
      <c r="H21" s="12">
        <v>1707</v>
      </c>
      <c r="I21" s="12">
        <v>234</v>
      </c>
      <c r="J21" s="12">
        <v>955</v>
      </c>
      <c r="K21" s="12">
        <v>518</v>
      </c>
      <c r="L21" s="12">
        <v>4</v>
      </c>
      <c r="M21" s="12">
        <v>4</v>
      </c>
      <c r="N21" s="12">
        <v>0</v>
      </c>
      <c r="O21" s="12">
        <v>0</v>
      </c>
      <c r="P21" s="12">
        <v>0</v>
      </c>
      <c r="Q21" s="12">
        <v>0</v>
      </c>
      <c r="R21" s="12">
        <v>0</v>
      </c>
      <c r="S21" s="12">
        <v>0</v>
      </c>
      <c r="T21" s="12">
        <v>63</v>
      </c>
      <c r="U21" s="12">
        <v>20</v>
      </c>
      <c r="V21" s="12">
        <v>6</v>
      </c>
      <c r="W21" s="12">
        <v>2</v>
      </c>
      <c r="X21" s="12">
        <v>35</v>
      </c>
      <c r="Y21" s="12">
        <v>11</v>
      </c>
      <c r="Z21" s="12">
        <v>4</v>
      </c>
      <c r="AA21" s="12">
        <v>7</v>
      </c>
      <c r="AB21" s="12">
        <v>7</v>
      </c>
      <c r="AC21" s="12">
        <v>0</v>
      </c>
      <c r="AD21" s="12">
        <v>596</v>
      </c>
      <c r="AE21" s="12">
        <v>26</v>
      </c>
      <c r="AF21" s="12">
        <v>843</v>
      </c>
      <c r="AG21" s="12">
        <v>0</v>
      </c>
      <c r="AH21" s="12">
        <v>1</v>
      </c>
      <c r="AI21" s="12">
        <v>55</v>
      </c>
      <c r="AJ21" s="12">
        <v>1</v>
      </c>
      <c r="AK21" s="12">
        <v>2</v>
      </c>
      <c r="AL21" s="12">
        <v>49</v>
      </c>
      <c r="AM21" s="12">
        <v>0</v>
      </c>
      <c r="AN21" s="12">
        <v>3</v>
      </c>
      <c r="AO21" s="12">
        <v>1265</v>
      </c>
      <c r="AP21" s="12">
        <v>0</v>
      </c>
      <c r="AQ21" s="12">
        <v>0</v>
      </c>
      <c r="AR21" s="12">
        <v>77</v>
      </c>
      <c r="AS21" s="12">
        <v>0</v>
      </c>
      <c r="AT21" s="12">
        <v>2</v>
      </c>
      <c r="AU21" s="12">
        <v>152</v>
      </c>
      <c r="AV21" s="12">
        <v>0</v>
      </c>
      <c r="AW21" s="12">
        <v>1034</v>
      </c>
      <c r="AX21" s="12">
        <v>184</v>
      </c>
      <c r="AY21" s="12">
        <v>16</v>
      </c>
      <c r="AZ21" s="12">
        <v>13</v>
      </c>
      <c r="BA21" s="12">
        <v>748</v>
      </c>
      <c r="BB21" s="12">
        <v>748</v>
      </c>
      <c r="BC21" s="12">
        <v>0</v>
      </c>
      <c r="BD21" s="12">
        <v>0</v>
      </c>
      <c r="BE21" s="12">
        <v>0</v>
      </c>
      <c r="BF21" s="12">
        <v>0</v>
      </c>
      <c r="BG21" s="12">
        <v>0</v>
      </c>
      <c r="BH21" s="12">
        <v>0</v>
      </c>
      <c r="BI21" s="12">
        <v>4</v>
      </c>
      <c r="BJ21" s="12">
        <v>0</v>
      </c>
      <c r="BK21" s="12">
        <v>0</v>
      </c>
      <c r="BL21" s="12">
        <v>0</v>
      </c>
      <c r="BM21" s="12">
        <v>0</v>
      </c>
      <c r="BN21" s="12">
        <v>61</v>
      </c>
    </row>
    <row r="22" spans="1:66" ht="15">
      <c r="A22" s="23"/>
      <c r="B22" s="11" t="s">
        <v>85</v>
      </c>
      <c r="C22" s="13"/>
      <c r="D22" s="12">
        <f t="shared" si="0"/>
        <v>1519</v>
      </c>
      <c r="E22" s="12">
        <f t="shared" si="1"/>
        <v>581</v>
      </c>
      <c r="F22" s="12">
        <f t="shared" si="2"/>
        <v>787</v>
      </c>
      <c r="G22" s="12">
        <f t="shared" si="3"/>
        <v>151</v>
      </c>
      <c r="H22" s="12">
        <v>563</v>
      </c>
      <c r="I22" s="12">
        <v>83</v>
      </c>
      <c r="J22" s="12">
        <v>408</v>
      </c>
      <c r="K22" s="12">
        <v>72</v>
      </c>
      <c r="L22" s="12">
        <v>1</v>
      </c>
      <c r="M22" s="12">
        <v>1</v>
      </c>
      <c r="N22" s="12">
        <v>0</v>
      </c>
      <c r="O22" s="12">
        <v>0</v>
      </c>
      <c r="P22" s="12">
        <v>0</v>
      </c>
      <c r="Q22" s="12">
        <v>0</v>
      </c>
      <c r="R22" s="12">
        <v>0</v>
      </c>
      <c r="S22" s="12">
        <v>1</v>
      </c>
      <c r="T22" s="12">
        <v>13</v>
      </c>
      <c r="U22" s="12">
        <v>7</v>
      </c>
      <c r="V22" s="12">
        <v>2</v>
      </c>
      <c r="W22" s="12">
        <v>0</v>
      </c>
      <c r="X22" s="12">
        <v>4</v>
      </c>
      <c r="Y22" s="12">
        <v>3</v>
      </c>
      <c r="Z22" s="12">
        <v>0</v>
      </c>
      <c r="AA22" s="12">
        <v>3</v>
      </c>
      <c r="AB22" s="12">
        <v>0</v>
      </c>
      <c r="AC22" s="12">
        <v>0</v>
      </c>
      <c r="AD22" s="12">
        <v>94</v>
      </c>
      <c r="AE22" s="12">
        <v>18</v>
      </c>
      <c r="AF22" s="12">
        <v>189</v>
      </c>
      <c r="AG22" s="12">
        <v>3</v>
      </c>
      <c r="AH22" s="12">
        <v>0</v>
      </c>
      <c r="AI22" s="12">
        <v>48</v>
      </c>
      <c r="AJ22" s="12">
        <v>7</v>
      </c>
      <c r="AK22" s="12">
        <v>22</v>
      </c>
      <c r="AL22" s="12">
        <v>18</v>
      </c>
      <c r="AM22" s="12">
        <v>0</v>
      </c>
      <c r="AN22" s="12">
        <v>1</v>
      </c>
      <c r="AO22" s="12">
        <v>387</v>
      </c>
      <c r="AP22" s="12">
        <v>0</v>
      </c>
      <c r="AQ22" s="12">
        <v>0</v>
      </c>
      <c r="AR22" s="12">
        <v>8</v>
      </c>
      <c r="AS22" s="12">
        <v>0</v>
      </c>
      <c r="AT22" s="12">
        <v>0</v>
      </c>
      <c r="AU22" s="12">
        <v>41</v>
      </c>
      <c r="AV22" s="12">
        <v>0</v>
      </c>
      <c r="AW22" s="12">
        <v>338</v>
      </c>
      <c r="AX22" s="12">
        <v>15</v>
      </c>
      <c r="AY22" s="12">
        <v>5</v>
      </c>
      <c r="AZ22" s="12">
        <v>28</v>
      </c>
      <c r="BA22" s="12">
        <v>122</v>
      </c>
      <c r="BB22" s="12">
        <v>86</v>
      </c>
      <c r="BC22" s="12">
        <v>36</v>
      </c>
      <c r="BD22" s="12">
        <v>0</v>
      </c>
      <c r="BE22" s="12">
        <v>0</v>
      </c>
      <c r="BF22" s="12">
        <v>0</v>
      </c>
      <c r="BG22" s="12">
        <v>0</v>
      </c>
      <c r="BH22" s="12">
        <v>0</v>
      </c>
      <c r="BI22" s="12">
        <v>2</v>
      </c>
      <c r="BJ22" s="12">
        <v>0</v>
      </c>
      <c r="BK22" s="12">
        <v>0</v>
      </c>
      <c r="BL22" s="12">
        <v>0</v>
      </c>
      <c r="BM22" s="12">
        <v>0</v>
      </c>
      <c r="BN22" s="12">
        <v>27</v>
      </c>
    </row>
    <row r="23" spans="1:66" ht="24.75" customHeight="1">
      <c r="A23" s="23"/>
      <c r="B23" s="11" t="s">
        <v>86</v>
      </c>
      <c r="C23" s="13"/>
      <c r="D23" s="12">
        <f t="shared" si="0"/>
        <v>408</v>
      </c>
      <c r="E23" s="12">
        <f t="shared" si="1"/>
        <v>125</v>
      </c>
      <c r="F23" s="12">
        <f t="shared" si="2"/>
        <v>244</v>
      </c>
      <c r="G23" s="12">
        <f t="shared" si="3"/>
        <v>39</v>
      </c>
      <c r="H23" s="12">
        <v>118</v>
      </c>
      <c r="I23" s="12">
        <v>20</v>
      </c>
      <c r="J23" s="12">
        <v>67</v>
      </c>
      <c r="K23" s="12">
        <v>31</v>
      </c>
      <c r="L23" s="12">
        <v>0</v>
      </c>
      <c r="M23" s="12">
        <v>0</v>
      </c>
      <c r="N23" s="12">
        <v>0</v>
      </c>
      <c r="O23" s="12">
        <v>0</v>
      </c>
      <c r="P23" s="12">
        <v>0</v>
      </c>
      <c r="Q23" s="12">
        <v>0</v>
      </c>
      <c r="R23" s="12">
        <v>0</v>
      </c>
      <c r="S23" s="12">
        <v>0</v>
      </c>
      <c r="T23" s="12">
        <v>4</v>
      </c>
      <c r="U23" s="12">
        <v>0</v>
      </c>
      <c r="V23" s="12">
        <v>1</v>
      </c>
      <c r="W23" s="12">
        <v>0</v>
      </c>
      <c r="X23" s="12">
        <v>3</v>
      </c>
      <c r="Y23" s="12">
        <v>3</v>
      </c>
      <c r="Z23" s="12">
        <v>0</v>
      </c>
      <c r="AA23" s="12">
        <v>3</v>
      </c>
      <c r="AB23" s="12">
        <v>0</v>
      </c>
      <c r="AC23" s="12">
        <v>0</v>
      </c>
      <c r="AD23" s="12">
        <v>26</v>
      </c>
      <c r="AE23" s="12">
        <v>1</v>
      </c>
      <c r="AF23" s="12">
        <v>77</v>
      </c>
      <c r="AG23" s="12">
        <v>2</v>
      </c>
      <c r="AH23" s="12">
        <v>0</v>
      </c>
      <c r="AI23" s="12">
        <v>22</v>
      </c>
      <c r="AJ23" s="12">
        <v>0</v>
      </c>
      <c r="AK23" s="12">
        <v>8</v>
      </c>
      <c r="AL23" s="12">
        <v>14</v>
      </c>
      <c r="AM23" s="12">
        <v>0</v>
      </c>
      <c r="AN23" s="12">
        <v>0</v>
      </c>
      <c r="AO23" s="12">
        <v>104</v>
      </c>
      <c r="AP23" s="12">
        <v>0</v>
      </c>
      <c r="AQ23" s="12">
        <v>0</v>
      </c>
      <c r="AR23" s="12">
        <v>0</v>
      </c>
      <c r="AS23" s="12">
        <v>6</v>
      </c>
      <c r="AT23" s="12">
        <v>0</v>
      </c>
      <c r="AU23" s="12">
        <v>0</v>
      </c>
      <c r="AV23" s="12">
        <v>0</v>
      </c>
      <c r="AW23" s="12">
        <v>98</v>
      </c>
      <c r="AX23" s="12">
        <v>9</v>
      </c>
      <c r="AY23" s="12">
        <v>2</v>
      </c>
      <c r="AZ23" s="12">
        <v>1</v>
      </c>
      <c r="BA23" s="12">
        <v>28</v>
      </c>
      <c r="BB23" s="12">
        <v>27</v>
      </c>
      <c r="BC23" s="12">
        <v>1</v>
      </c>
      <c r="BD23" s="12">
        <v>1</v>
      </c>
      <c r="BE23" s="12">
        <v>0</v>
      </c>
      <c r="BF23" s="12">
        <v>1</v>
      </c>
      <c r="BG23" s="12">
        <v>0</v>
      </c>
      <c r="BH23" s="12">
        <v>0</v>
      </c>
      <c r="BI23" s="12">
        <v>2</v>
      </c>
      <c r="BJ23" s="12">
        <v>0</v>
      </c>
      <c r="BK23" s="12">
        <v>0</v>
      </c>
      <c r="BL23" s="12">
        <v>0</v>
      </c>
      <c r="BM23" s="12">
        <v>0</v>
      </c>
      <c r="BN23" s="12">
        <v>8</v>
      </c>
    </row>
    <row r="24" spans="1:66" ht="24.75" customHeight="1">
      <c r="A24" s="18" t="s">
        <v>57</v>
      </c>
      <c r="B24" s="14" t="s">
        <v>87</v>
      </c>
      <c r="C24" s="15"/>
      <c r="D24" s="16">
        <f t="shared" si="0"/>
        <v>226</v>
      </c>
      <c r="E24" s="16">
        <f t="shared" si="1"/>
        <v>22</v>
      </c>
      <c r="F24" s="16">
        <f t="shared" si="2"/>
        <v>153</v>
      </c>
      <c r="G24" s="16">
        <f t="shared" si="3"/>
        <v>51</v>
      </c>
      <c r="H24" s="16">
        <v>22</v>
      </c>
      <c r="I24" s="16">
        <v>1</v>
      </c>
      <c r="J24" s="16">
        <v>15</v>
      </c>
      <c r="K24" s="16">
        <v>6</v>
      </c>
      <c r="L24" s="16">
        <v>0</v>
      </c>
      <c r="M24" s="16">
        <v>0</v>
      </c>
      <c r="N24" s="16">
        <v>0</v>
      </c>
      <c r="O24" s="16">
        <v>0</v>
      </c>
      <c r="P24" s="16">
        <v>0</v>
      </c>
      <c r="Q24" s="16">
        <v>0</v>
      </c>
      <c r="R24" s="16">
        <v>0</v>
      </c>
      <c r="S24" s="16">
        <v>0</v>
      </c>
      <c r="T24" s="16">
        <v>0</v>
      </c>
      <c r="U24" s="16">
        <v>0</v>
      </c>
      <c r="V24" s="16">
        <v>0</v>
      </c>
      <c r="W24" s="16">
        <v>0</v>
      </c>
      <c r="X24" s="16">
        <v>0</v>
      </c>
      <c r="Y24" s="16">
        <v>0</v>
      </c>
      <c r="Z24" s="16">
        <v>0</v>
      </c>
      <c r="AA24" s="16">
        <v>0</v>
      </c>
      <c r="AB24" s="16">
        <v>0</v>
      </c>
      <c r="AC24" s="16">
        <v>0</v>
      </c>
      <c r="AD24" s="16">
        <v>15</v>
      </c>
      <c r="AE24" s="16">
        <v>0</v>
      </c>
      <c r="AF24" s="16">
        <v>17</v>
      </c>
      <c r="AG24" s="16">
        <v>0</v>
      </c>
      <c r="AH24" s="16">
        <v>0</v>
      </c>
      <c r="AI24" s="16">
        <v>4</v>
      </c>
      <c r="AJ24" s="16">
        <v>0</v>
      </c>
      <c r="AK24" s="16">
        <v>0</v>
      </c>
      <c r="AL24" s="16">
        <v>4</v>
      </c>
      <c r="AM24" s="16">
        <v>0</v>
      </c>
      <c r="AN24" s="16">
        <v>0</v>
      </c>
      <c r="AO24" s="16">
        <v>105</v>
      </c>
      <c r="AP24" s="16">
        <v>0</v>
      </c>
      <c r="AQ24" s="16">
        <v>0</v>
      </c>
      <c r="AR24" s="16">
        <v>0</v>
      </c>
      <c r="AS24" s="16">
        <v>0</v>
      </c>
      <c r="AT24" s="16">
        <v>0</v>
      </c>
      <c r="AU24" s="16">
        <v>2</v>
      </c>
      <c r="AV24" s="16">
        <v>0</v>
      </c>
      <c r="AW24" s="16">
        <v>103</v>
      </c>
      <c r="AX24" s="16">
        <v>11</v>
      </c>
      <c r="AY24" s="16">
        <v>0</v>
      </c>
      <c r="AZ24" s="16">
        <v>1</v>
      </c>
      <c r="BA24" s="16">
        <v>47</v>
      </c>
      <c r="BB24" s="16">
        <v>42</v>
      </c>
      <c r="BC24" s="16">
        <v>5</v>
      </c>
      <c r="BD24" s="16">
        <v>0</v>
      </c>
      <c r="BE24" s="16">
        <v>0</v>
      </c>
      <c r="BF24" s="16">
        <v>0</v>
      </c>
      <c r="BG24" s="16">
        <v>0</v>
      </c>
      <c r="BH24" s="16">
        <v>0</v>
      </c>
      <c r="BI24" s="16">
        <v>0</v>
      </c>
      <c r="BJ24" s="16">
        <v>0</v>
      </c>
      <c r="BK24" s="16">
        <v>0</v>
      </c>
      <c r="BL24" s="16">
        <v>0</v>
      </c>
      <c r="BM24" s="16">
        <v>0</v>
      </c>
      <c r="BN24" s="16">
        <v>4</v>
      </c>
    </row>
    <row r="25" spans="1:66" s="17" customFormat="1" ht="15.75">
      <c r="A25" s="19" t="s">
        <v>67</v>
      </c>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row>
    <row r="26" spans="1:66" s="17" customFormat="1" ht="15.75">
      <c r="A26" s="19" t="s">
        <v>68</v>
      </c>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row>
  </sheetData>
  <sheetProtection/>
  <mergeCells count="17">
    <mergeCell ref="AB4:AZ4"/>
    <mergeCell ref="D4:D5"/>
    <mergeCell ref="E4:E5"/>
    <mergeCell ref="F4:F5"/>
    <mergeCell ref="C4:C5"/>
    <mergeCell ref="A4:A5"/>
    <mergeCell ref="B4:B5"/>
    <mergeCell ref="A25:BN25"/>
    <mergeCell ref="A26:BN26"/>
    <mergeCell ref="A1:BN1"/>
    <mergeCell ref="A2:BN2"/>
    <mergeCell ref="A3:BN3"/>
    <mergeCell ref="A6:A13"/>
    <mergeCell ref="A14:A23"/>
    <mergeCell ref="BA4:BN4"/>
    <mergeCell ref="G4:G5"/>
    <mergeCell ref="H4:AA4"/>
  </mergeCells>
  <printOptions/>
  <pageMargins left="0.25" right="0.25" top="0.25" bottom="0.25" header="0" footer="0"/>
  <pageSetup horizontalDpi="600" verticalDpi="600" orientation="landscape" paperSize="5" scale="2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2014-11-20T18:39:25Z</dcterms:created>
  <dcterms:modified xsi:type="dcterms:W3CDTF">2014-11-20T18:39:29Z</dcterms:modified>
  <cp:category/>
  <cp:version/>
  <cp:contentType/>
  <cp:contentStatus/>
</cp:coreProperties>
</file>