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'Sheet1'!$A$1:$R$35</definedName>
  </definedNames>
  <calcPr fullCalcOnLoad="1"/>
</workbook>
</file>

<file path=xl/sharedStrings.xml><?xml version="1.0" encoding="utf-8"?>
<sst xmlns="http://schemas.openxmlformats.org/spreadsheetml/2006/main" count="50" uniqueCount="39">
  <si>
    <t xml:space="preserve"> </t>
  </si>
  <si>
    <t>Total</t>
  </si>
  <si>
    <t xml:space="preserve">Sex </t>
  </si>
  <si>
    <t xml:space="preserve">Race </t>
  </si>
  <si>
    <t>Male</t>
  </si>
  <si>
    <t>Female</t>
  </si>
  <si>
    <t>Unknown</t>
  </si>
  <si>
    <t>White</t>
  </si>
  <si>
    <t>Black</t>
  </si>
  <si>
    <t>Other</t>
  </si>
  <si>
    <t xml:space="preserve">Total </t>
  </si>
  <si>
    <t>Infant (under 1)</t>
  </si>
  <si>
    <t>13 to 16</t>
  </si>
  <si>
    <t>17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</si>
  <si>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</si>
  <si>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</si>
  <si>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</si>
  <si>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</si>
  <si>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</si>
  <si>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</si>
  <si>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</si>
  <si>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</si>
  <si>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</si>
  <si>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</si>
  <si>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</si>
  <si>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and over</t>
  </si>
  <si>
    <t>Table 2.5</t>
  </si>
  <si>
    <t xml:space="preserve">  1 to 4</t>
  </si>
  <si>
    <t xml:space="preserve">  5 to 8</t>
  </si>
  <si>
    <t xml:space="preserve">  9 to 12</t>
  </si>
  <si>
    <t>Murder Victims</t>
  </si>
  <si>
    <t>by Age, Sex, and Race, 2002</t>
  </si>
  <si>
    <r>
      <t>Percent distribution</t>
    </r>
    <r>
      <rPr>
        <vertAlign val="superscript"/>
        <sz val="10"/>
        <rFont val="Times New Roman"/>
        <family val="1"/>
      </rPr>
      <t>1</t>
    </r>
  </si>
  <si>
    <r>
      <t>Under 18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</si>
  <si>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>Under 22</t>
    </r>
    <r>
      <rPr>
        <vertAlign val="superscript"/>
        <sz val="10"/>
        <rFont val="Times New Roman"/>
        <family val="1"/>
      </rPr>
      <t>2</t>
    </r>
  </si>
  <si>
    <r>
      <t>18 and over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</si>
  <si>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9"/>
        <rFont val="Times New Roman"/>
        <family val="1"/>
      </rPr>
      <t xml:space="preserve"> Does not include unknown ages.</t>
    </r>
  </si>
  <si>
    <t>Age</t>
  </si>
  <si>
    <r>
      <t>1</t>
    </r>
    <r>
      <rPr>
        <sz val="9"/>
        <rFont val="Times New Roman"/>
        <family val="1"/>
      </rPr>
      <t xml:space="preserve"> Because of rounding, the percentages may not add to 100.0.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</si>
</sst>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.0"/>
    <numFmt numFmtId="166" formatCode="#,##0.0"/>
    <numFmt numFmtId="167" formatCode="#,###.0"/>
  </numFmts>
  <fonts count="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6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166" fontId="4" fillId="0" borderId="0" xfId="0" applyNumberFormat="1" applyFont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1" fillId="0" borderId="3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3" fillId="0" borderId="3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22.00390625" style="5" customWidth="1"/>
    <col min="2" max="2" width="19.7109375" style="5" customWidth="1"/>
    <col min="3" max="3" width="8.7109375" style="5" customWidth="1"/>
    <col min="4" max="4" width="3.140625" style="5" customWidth="1"/>
    <col min="5" max="5" width="5.7109375" style="5" customWidth="1"/>
    <col min="6" max="6" width="7.8515625" style="5" customWidth="1"/>
    <col min="7" max="7" width="1.28515625" style="5" customWidth="1"/>
    <col min="8" max="8" width="6.421875" style="5" customWidth="1"/>
    <col min="9" max="9" width="2.28125" style="5" customWidth="1"/>
    <col min="10" max="10" width="2.00390625" style="5" customWidth="1"/>
    <col min="11" max="11" width="5.421875" style="5" customWidth="1"/>
    <col min="12" max="12" width="0.42578125" style="5" customWidth="1"/>
    <col min="13" max="13" width="6.57421875" style="5" customWidth="1"/>
    <col min="14" max="14" width="1.28515625" style="5" customWidth="1"/>
    <col min="15" max="15" width="5.7109375" style="5" customWidth="1"/>
    <col min="16" max="16" width="1.28515625" style="5" customWidth="1"/>
    <col min="17" max="17" width="6.57421875" style="5" customWidth="1"/>
    <col min="18" max="18" width="2.28125" style="5" customWidth="1"/>
  </cols>
  <sheetData>
    <row r="1" spans="1:18" ht="18.75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8.75" customHeight="1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5.75">
      <c r="A3" s="35" t="s">
        <v>31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9" ht="21.75" customHeight="1">
      <c r="A4" s="21"/>
      <c r="B4" s="19"/>
      <c r="D4" s="36"/>
      <c r="E4" s="30" t="s">
        <v>2</v>
      </c>
      <c r="F4" s="30"/>
      <c r="G4" s="30"/>
      <c r="H4" s="30"/>
      <c r="I4" s="30"/>
      <c r="J4" s="38"/>
      <c r="K4" s="30" t="s">
        <v>3</v>
      </c>
      <c r="L4" s="30"/>
      <c r="M4" s="30"/>
      <c r="N4" s="30"/>
      <c r="O4" s="30"/>
      <c r="P4" s="30"/>
      <c r="Q4" s="30"/>
      <c r="R4" s="30"/>
      <c r="S4" t="s">
        <v>0</v>
      </c>
    </row>
    <row r="5" spans="1:18" ht="18.75" customHeight="1">
      <c r="A5" s="22" t="s">
        <v>37</v>
      </c>
      <c r="B5" s="20"/>
      <c r="C5" s="18" t="s">
        <v>1</v>
      </c>
      <c r="D5" s="37"/>
      <c r="E5" s="1" t="s">
        <v>4</v>
      </c>
      <c r="F5" s="28" t="s">
        <v>5</v>
      </c>
      <c r="G5" s="28"/>
      <c r="H5" s="29" t="s">
        <v>6</v>
      </c>
      <c r="I5" s="29"/>
      <c r="J5" s="39"/>
      <c r="K5" s="30" t="s">
        <v>7</v>
      </c>
      <c r="L5" s="30"/>
      <c r="M5" s="28" t="s">
        <v>8</v>
      </c>
      <c r="N5" s="28"/>
      <c r="O5" s="28" t="s">
        <v>9</v>
      </c>
      <c r="P5" s="28"/>
      <c r="Q5" s="29" t="s">
        <v>6</v>
      </c>
      <c r="R5" s="29"/>
    </row>
    <row r="6" spans="1:19" ht="15.75" customHeight="1">
      <c r="A6" s="2" t="s">
        <v>10</v>
      </c>
      <c r="B6" s="2"/>
      <c r="C6" s="3">
        <f>SUM(K6:Q6)</f>
        <v>14054</v>
      </c>
      <c r="D6" s="17"/>
      <c r="E6" s="3">
        <f>SUM(E13:E31)</f>
        <v>10779</v>
      </c>
      <c r="F6" s="3">
        <f>SUM(F13:F31)</f>
        <v>3251</v>
      </c>
      <c r="G6" s="25"/>
      <c r="H6" s="3">
        <f>SUM(H13:H31)</f>
        <v>24</v>
      </c>
      <c r="I6" s="25"/>
      <c r="K6" s="12">
        <f>SUM(K13:K31)</f>
        <v>6757</v>
      </c>
      <c r="L6" s="11"/>
      <c r="M6" s="3">
        <f>SUM(M13:M31)</f>
        <v>6730</v>
      </c>
      <c r="N6" s="3"/>
      <c r="O6" s="3">
        <f>SUM(O13:O31)</f>
        <v>377</v>
      </c>
      <c r="P6" s="3"/>
      <c r="Q6" s="3">
        <f>SUM(Q13:Q31)</f>
        <v>190</v>
      </c>
      <c r="R6" s="3"/>
      <c r="S6" t="s">
        <v>0</v>
      </c>
    </row>
    <row r="7" spans="1:18" ht="18.75" customHeight="1">
      <c r="A7" s="13" t="s">
        <v>32</v>
      </c>
      <c r="B7" s="14" t="s">
        <v>0</v>
      </c>
      <c r="C7" s="15">
        <f>PRODUCT((C6/C6),100)</f>
        <v>100</v>
      </c>
      <c r="D7" s="23"/>
      <c r="E7" s="15">
        <f>PRODUCT((E6/C6),100)</f>
        <v>76.69702575779138</v>
      </c>
      <c r="F7" s="15">
        <f>PRODUCT((F6/C6),100)</f>
        <v>23.132204354632133</v>
      </c>
      <c r="G7" s="26"/>
      <c r="H7" s="15">
        <f>PRODUCT((H6/C6),100)</f>
        <v>0.1707698875764907</v>
      </c>
      <c r="I7" s="26"/>
      <c r="J7" s="9"/>
      <c r="K7" s="15">
        <f>PRODUCT((K6/C6),100)</f>
        <v>48.078838764764484</v>
      </c>
      <c r="L7" s="15"/>
      <c r="M7" s="15">
        <f>PRODUCT((M6/C6),100)</f>
        <v>47.88672264124092</v>
      </c>
      <c r="N7" s="15"/>
      <c r="O7" s="15">
        <f>PRODUCT((O6/C6),100)</f>
        <v>2.6825103173473743</v>
      </c>
      <c r="P7" s="15"/>
      <c r="Q7" s="15">
        <f>PRODUCT((Q6/C6),100)</f>
        <v>1.3519282766472178</v>
      </c>
      <c r="R7" s="9"/>
    </row>
    <row r="8" spans="1:18" ht="6" customHeight="1">
      <c r="A8" s="13"/>
      <c r="B8" s="14"/>
      <c r="C8" s="15"/>
      <c r="D8" s="23"/>
      <c r="E8" s="15"/>
      <c r="F8" s="15"/>
      <c r="G8" s="26"/>
      <c r="H8" s="15"/>
      <c r="I8" s="26"/>
      <c r="J8" s="9"/>
      <c r="K8" s="15"/>
      <c r="L8" s="15"/>
      <c r="M8" s="15"/>
      <c r="N8" s="15"/>
      <c r="O8" s="15"/>
      <c r="P8" s="15"/>
      <c r="Q8" s="15"/>
      <c r="R8" s="9"/>
    </row>
    <row r="9" spans="1:18" ht="15.75" customHeight="1">
      <c r="A9" s="4" t="s">
        <v>33</v>
      </c>
      <c r="B9" s="5" t="s">
        <v>0</v>
      </c>
      <c r="C9" s="3">
        <f>SUM(K9:Q9)</f>
        <v>1357</v>
      </c>
      <c r="D9" s="23"/>
      <c r="E9" s="3">
        <v>867</v>
      </c>
      <c r="F9" s="3">
        <v>489</v>
      </c>
      <c r="G9" s="26"/>
      <c r="H9" s="8">
        <v>1</v>
      </c>
      <c r="I9" s="26"/>
      <c r="J9" s="3"/>
      <c r="K9" s="3">
        <v>689</v>
      </c>
      <c r="L9" s="3"/>
      <c r="M9" s="3">
        <v>610</v>
      </c>
      <c r="N9" s="3"/>
      <c r="O9" s="3">
        <v>45</v>
      </c>
      <c r="P9" s="3"/>
      <c r="Q9" s="3">
        <v>13</v>
      </c>
      <c r="R9" s="3"/>
    </row>
    <row r="10" spans="1:18" ht="15.75" customHeight="1">
      <c r="A10" s="4" t="s">
        <v>34</v>
      </c>
      <c r="C10" s="3">
        <f aca="true" t="shared" si="0" ref="C10:C30">SUM(K10:Q10)</f>
        <v>3398</v>
      </c>
      <c r="D10" s="23"/>
      <c r="E10" s="3">
        <v>2624</v>
      </c>
      <c r="F10" s="3">
        <v>772</v>
      </c>
      <c r="G10" s="26"/>
      <c r="H10" s="8">
        <v>2</v>
      </c>
      <c r="I10" s="26"/>
      <c r="J10" s="3"/>
      <c r="K10" s="3">
        <v>1581</v>
      </c>
      <c r="L10" s="3"/>
      <c r="M10" s="3">
        <v>1683</v>
      </c>
      <c r="N10" s="3"/>
      <c r="O10" s="3">
        <v>104</v>
      </c>
      <c r="P10" s="3"/>
      <c r="Q10" s="3">
        <v>30</v>
      </c>
      <c r="R10" s="3"/>
    </row>
    <row r="11" spans="1:19" ht="18.75" customHeight="1">
      <c r="A11" s="13" t="s">
        <v>35</v>
      </c>
      <c r="B11" s="14"/>
      <c r="C11" s="16">
        <f t="shared" si="0"/>
        <v>12406</v>
      </c>
      <c r="D11" s="23"/>
      <c r="E11" s="16">
        <f>E6-(E9+E31)</f>
        <v>9703</v>
      </c>
      <c r="F11" s="16">
        <f>F6-(F9+F31)</f>
        <v>2699</v>
      </c>
      <c r="G11" s="26"/>
      <c r="H11" s="16">
        <f>H6-(H9+H31)</f>
        <v>4</v>
      </c>
      <c r="I11" s="26"/>
      <c r="J11" s="3"/>
      <c r="K11" s="16">
        <f>K6-(K9+K31)</f>
        <v>5945</v>
      </c>
      <c r="L11" s="16"/>
      <c r="M11" s="16">
        <f>M6-(M9+M31)</f>
        <v>6009</v>
      </c>
      <c r="N11" s="16"/>
      <c r="O11" s="16">
        <f>O6-(O9+O31)</f>
        <v>331</v>
      </c>
      <c r="P11" s="16"/>
      <c r="Q11" s="16">
        <f>Q6-(Q9+Q31)</f>
        <v>121</v>
      </c>
      <c r="R11" s="3"/>
      <c r="S11" t="s">
        <v>0</v>
      </c>
    </row>
    <row r="12" spans="1:18" ht="9" customHeight="1">
      <c r="A12" s="13"/>
      <c r="B12" s="14"/>
      <c r="C12" s="16"/>
      <c r="D12" s="23"/>
      <c r="E12" s="16" t="s">
        <v>0</v>
      </c>
      <c r="F12" s="16" t="s">
        <v>0</v>
      </c>
      <c r="G12" s="26"/>
      <c r="H12" s="16"/>
      <c r="I12" s="26"/>
      <c r="J12" s="3"/>
      <c r="K12" s="16"/>
      <c r="L12" s="16"/>
      <c r="M12" s="16"/>
      <c r="N12" s="16"/>
      <c r="O12" s="16"/>
      <c r="P12" s="16"/>
      <c r="Q12" s="16"/>
      <c r="R12" s="3"/>
    </row>
    <row r="13" spans="1:18" ht="15.75" customHeight="1">
      <c r="A13" s="4" t="s">
        <v>11</v>
      </c>
      <c r="B13" s="5" t="s">
        <v>0</v>
      </c>
      <c r="C13" s="3">
        <f t="shared" si="0"/>
        <v>180</v>
      </c>
      <c r="D13" s="23"/>
      <c r="E13" s="3">
        <v>96</v>
      </c>
      <c r="F13" s="3">
        <v>84</v>
      </c>
      <c r="G13" s="26"/>
      <c r="H13" s="8">
        <v>0</v>
      </c>
      <c r="I13" s="26"/>
      <c r="J13" s="3"/>
      <c r="K13" s="3">
        <v>102</v>
      </c>
      <c r="L13" s="3"/>
      <c r="M13" s="3">
        <v>71</v>
      </c>
      <c r="N13" s="3"/>
      <c r="O13" s="3">
        <v>4</v>
      </c>
      <c r="P13" s="3"/>
      <c r="Q13" s="3">
        <v>3</v>
      </c>
      <c r="R13" s="3"/>
    </row>
    <row r="14" spans="1:20" ht="12.75" customHeight="1">
      <c r="A14" s="4" t="s">
        <v>27</v>
      </c>
      <c r="C14" s="3">
        <f t="shared" si="0"/>
        <v>328</v>
      </c>
      <c r="D14" s="23"/>
      <c r="E14" s="3">
        <v>180</v>
      </c>
      <c r="F14" s="3">
        <v>147</v>
      </c>
      <c r="G14" s="26"/>
      <c r="H14" s="8">
        <v>1</v>
      </c>
      <c r="I14" s="26"/>
      <c r="J14" s="3"/>
      <c r="K14" s="3">
        <v>176</v>
      </c>
      <c r="L14" s="3"/>
      <c r="M14" s="3">
        <v>134</v>
      </c>
      <c r="N14" s="3"/>
      <c r="O14" s="3">
        <v>14</v>
      </c>
      <c r="P14" s="3"/>
      <c r="Q14" s="3">
        <v>4</v>
      </c>
      <c r="R14" s="3"/>
      <c r="T14" t="s">
        <v>0</v>
      </c>
    </row>
    <row r="15" spans="1:18" ht="12.75" customHeight="1">
      <c r="A15" s="4" t="s">
        <v>28</v>
      </c>
      <c r="C15" s="3">
        <f t="shared" si="0"/>
        <v>86</v>
      </c>
      <c r="D15" s="23"/>
      <c r="E15" s="3">
        <v>35</v>
      </c>
      <c r="F15" s="8">
        <v>51</v>
      </c>
      <c r="G15" s="26"/>
      <c r="H15" s="8">
        <v>0</v>
      </c>
      <c r="I15" s="26"/>
      <c r="J15" s="3"/>
      <c r="K15" s="3">
        <v>50</v>
      </c>
      <c r="L15" s="3"/>
      <c r="M15" s="8">
        <v>33</v>
      </c>
      <c r="N15" s="8"/>
      <c r="O15" s="3">
        <v>3</v>
      </c>
      <c r="P15" s="3"/>
      <c r="Q15" s="8">
        <v>0</v>
      </c>
      <c r="R15" s="8"/>
    </row>
    <row r="16" spans="1:18" ht="12.75" customHeight="1">
      <c r="A16" s="4" t="s">
        <v>29</v>
      </c>
      <c r="C16" s="3">
        <f t="shared" si="0"/>
        <v>92</v>
      </c>
      <c r="D16" s="23"/>
      <c r="E16" s="3">
        <v>50</v>
      </c>
      <c r="F16" s="3">
        <v>42</v>
      </c>
      <c r="G16" s="26"/>
      <c r="H16" s="8">
        <v>0</v>
      </c>
      <c r="I16" s="26"/>
      <c r="J16" s="3"/>
      <c r="K16" s="3">
        <v>53</v>
      </c>
      <c r="L16" s="3"/>
      <c r="M16" s="3">
        <v>35</v>
      </c>
      <c r="N16" s="3"/>
      <c r="O16" s="8">
        <v>4</v>
      </c>
      <c r="P16" s="8"/>
      <c r="Q16" s="8">
        <v>0</v>
      </c>
      <c r="R16" s="8"/>
    </row>
    <row r="17" spans="1:18" ht="12.75" customHeight="1">
      <c r="A17" s="4" t="s">
        <v>12</v>
      </c>
      <c r="C17" s="3">
        <f t="shared" si="0"/>
        <v>390</v>
      </c>
      <c r="D17" s="23"/>
      <c r="E17" s="3">
        <v>281</v>
      </c>
      <c r="F17" s="3">
        <v>109</v>
      </c>
      <c r="G17" s="26"/>
      <c r="H17" s="8">
        <v>0</v>
      </c>
      <c r="I17" s="26"/>
      <c r="J17" s="3"/>
      <c r="K17" s="3">
        <v>180</v>
      </c>
      <c r="L17" s="3"/>
      <c r="M17" s="3">
        <v>196</v>
      </c>
      <c r="N17" s="3"/>
      <c r="O17" s="3">
        <v>11</v>
      </c>
      <c r="P17" s="3"/>
      <c r="Q17" s="3">
        <v>3</v>
      </c>
      <c r="R17" s="3"/>
    </row>
    <row r="18" spans="1:18" ht="12.75" customHeight="1">
      <c r="A18" s="4" t="s">
        <v>13</v>
      </c>
      <c r="C18" s="3">
        <f t="shared" si="0"/>
        <v>1184</v>
      </c>
      <c r="D18" s="23"/>
      <c r="E18" s="3">
        <v>1018</v>
      </c>
      <c r="F18" s="3">
        <v>166</v>
      </c>
      <c r="G18" s="26"/>
      <c r="H18" s="8">
        <v>0</v>
      </c>
      <c r="I18" s="26"/>
      <c r="J18" s="3"/>
      <c r="K18" s="3">
        <v>519</v>
      </c>
      <c r="L18" s="3"/>
      <c r="M18" s="3">
        <v>615</v>
      </c>
      <c r="N18" s="3"/>
      <c r="O18" s="3">
        <v>39</v>
      </c>
      <c r="P18" s="3"/>
      <c r="Q18" s="3">
        <v>11</v>
      </c>
      <c r="R18" s="3"/>
    </row>
    <row r="19" spans="1:18" ht="12.75" customHeight="1">
      <c r="A19" s="4" t="s">
        <v>14</v>
      </c>
      <c r="C19" s="3">
        <f t="shared" si="0"/>
        <v>2756</v>
      </c>
      <c r="D19" s="23"/>
      <c r="E19" s="3">
        <v>2356</v>
      </c>
      <c r="F19" s="3">
        <v>398</v>
      </c>
      <c r="G19" s="26"/>
      <c r="H19" s="8">
        <v>2</v>
      </c>
      <c r="I19" s="26"/>
      <c r="J19" s="3"/>
      <c r="K19" s="3">
        <v>1115</v>
      </c>
      <c r="L19" s="3"/>
      <c r="M19" s="3">
        <v>1560</v>
      </c>
      <c r="N19" s="3"/>
      <c r="O19" s="3">
        <v>58</v>
      </c>
      <c r="P19" s="3"/>
      <c r="Q19" s="3">
        <v>23</v>
      </c>
      <c r="R19" s="3"/>
    </row>
    <row r="20" spans="1:18" ht="12.75" customHeight="1">
      <c r="A20" s="4" t="s">
        <v>15</v>
      </c>
      <c r="C20" s="3">
        <f t="shared" si="0"/>
        <v>2059</v>
      </c>
      <c r="D20" s="23"/>
      <c r="E20" s="3">
        <v>1746</v>
      </c>
      <c r="F20" s="3">
        <v>313</v>
      </c>
      <c r="G20" s="26"/>
      <c r="H20" s="8">
        <v>0</v>
      </c>
      <c r="I20" s="26"/>
      <c r="J20" s="3"/>
      <c r="K20" s="3">
        <v>809</v>
      </c>
      <c r="L20" s="3"/>
      <c r="M20" s="3">
        <v>1173</v>
      </c>
      <c r="N20" s="3"/>
      <c r="O20" s="3">
        <v>48</v>
      </c>
      <c r="P20" s="3"/>
      <c r="Q20" s="3">
        <v>29</v>
      </c>
      <c r="R20" s="3"/>
    </row>
    <row r="21" spans="1:18" ht="12.75" customHeight="1">
      <c r="A21" s="4" t="s">
        <v>16</v>
      </c>
      <c r="C21" s="3">
        <f t="shared" si="0"/>
        <v>1587</v>
      </c>
      <c r="D21" s="23"/>
      <c r="E21" s="3">
        <v>1212</v>
      </c>
      <c r="F21" s="3">
        <v>375</v>
      </c>
      <c r="G21" s="26"/>
      <c r="H21" s="3">
        <v>0</v>
      </c>
      <c r="I21" s="26"/>
      <c r="J21" s="3"/>
      <c r="K21" s="3">
        <v>667</v>
      </c>
      <c r="L21" s="3"/>
      <c r="M21" s="3">
        <v>851</v>
      </c>
      <c r="N21" s="3"/>
      <c r="O21" s="3">
        <v>54</v>
      </c>
      <c r="P21" s="3"/>
      <c r="Q21" s="3">
        <v>15</v>
      </c>
      <c r="R21" s="3"/>
    </row>
    <row r="22" spans="1:18" ht="12.75" customHeight="1">
      <c r="A22" s="4" t="s">
        <v>17</v>
      </c>
      <c r="C22" s="3">
        <f t="shared" si="0"/>
        <v>1337</v>
      </c>
      <c r="D22" s="23"/>
      <c r="E22" s="3">
        <v>976</v>
      </c>
      <c r="F22" s="3">
        <v>359</v>
      </c>
      <c r="G22" s="26"/>
      <c r="H22" s="8">
        <v>2</v>
      </c>
      <c r="I22" s="26"/>
      <c r="J22" s="3"/>
      <c r="K22" s="3">
        <v>676</v>
      </c>
      <c r="L22" s="3"/>
      <c r="M22" s="3">
        <v>624</v>
      </c>
      <c r="N22" s="3"/>
      <c r="O22" s="3">
        <v>23</v>
      </c>
      <c r="P22" s="3"/>
      <c r="Q22" s="3">
        <v>14</v>
      </c>
      <c r="R22" s="3"/>
    </row>
    <row r="23" spans="1:18" ht="12.75" customHeight="1">
      <c r="A23" s="4" t="s">
        <v>18</v>
      </c>
      <c r="C23" s="3">
        <f t="shared" si="0"/>
        <v>1137</v>
      </c>
      <c r="D23" s="23"/>
      <c r="E23" s="3">
        <v>812</v>
      </c>
      <c r="F23" s="3">
        <v>325</v>
      </c>
      <c r="G23" s="26"/>
      <c r="H23" s="8">
        <v>0</v>
      </c>
      <c r="I23" s="26"/>
      <c r="J23" s="3"/>
      <c r="K23" s="3">
        <v>621</v>
      </c>
      <c r="L23" s="3"/>
      <c r="M23" s="3">
        <v>470</v>
      </c>
      <c r="N23" s="3"/>
      <c r="O23" s="3">
        <v>40</v>
      </c>
      <c r="P23" s="3"/>
      <c r="Q23" s="3">
        <v>6</v>
      </c>
      <c r="R23" s="3"/>
    </row>
    <row r="24" spans="1:18" ht="12.75" customHeight="1">
      <c r="A24" s="4" t="s">
        <v>19</v>
      </c>
      <c r="C24" s="3">
        <f t="shared" si="0"/>
        <v>856</v>
      </c>
      <c r="D24" s="23"/>
      <c r="E24" s="3">
        <v>624</v>
      </c>
      <c r="F24" s="3">
        <v>232</v>
      </c>
      <c r="G24" s="26"/>
      <c r="H24" s="8">
        <v>0</v>
      </c>
      <c r="I24" s="26"/>
      <c r="J24" s="3"/>
      <c r="K24" s="3">
        <v>487</v>
      </c>
      <c r="L24" s="3"/>
      <c r="M24" s="3">
        <v>337</v>
      </c>
      <c r="N24" s="3"/>
      <c r="O24" s="3">
        <v>25</v>
      </c>
      <c r="P24" s="3"/>
      <c r="Q24" s="3">
        <v>7</v>
      </c>
      <c r="R24" s="3"/>
    </row>
    <row r="25" spans="1:18" ht="12.75" customHeight="1">
      <c r="A25" s="4" t="s">
        <v>20</v>
      </c>
      <c r="C25" s="3">
        <f t="shared" si="0"/>
        <v>566</v>
      </c>
      <c r="D25" s="23"/>
      <c r="E25" s="3">
        <v>412</v>
      </c>
      <c r="F25" s="3">
        <v>154</v>
      </c>
      <c r="G25" s="26"/>
      <c r="H25" s="8">
        <v>0</v>
      </c>
      <c r="I25" s="26"/>
      <c r="J25" s="3"/>
      <c r="K25" s="3">
        <v>333</v>
      </c>
      <c r="L25" s="3"/>
      <c r="M25" s="3">
        <v>214</v>
      </c>
      <c r="N25" s="3"/>
      <c r="O25" s="3">
        <v>16</v>
      </c>
      <c r="P25" s="3"/>
      <c r="Q25" s="3">
        <v>3</v>
      </c>
      <c r="R25" s="3"/>
    </row>
    <row r="26" spans="1:18" ht="12.75" customHeight="1">
      <c r="A26" s="4" t="s">
        <v>21</v>
      </c>
      <c r="C26" s="3">
        <f t="shared" si="0"/>
        <v>353</v>
      </c>
      <c r="D26" s="23"/>
      <c r="E26" s="3">
        <v>246</v>
      </c>
      <c r="F26" s="3">
        <v>107</v>
      </c>
      <c r="G26" s="26"/>
      <c r="H26" s="8">
        <v>0</v>
      </c>
      <c r="I26" s="26"/>
      <c r="J26" s="3"/>
      <c r="K26" s="3">
        <v>237</v>
      </c>
      <c r="L26" s="3"/>
      <c r="M26" s="3">
        <v>98</v>
      </c>
      <c r="N26" s="3"/>
      <c r="O26" s="3">
        <v>14</v>
      </c>
      <c r="P26" s="3"/>
      <c r="Q26" s="3">
        <v>4</v>
      </c>
      <c r="R26" s="3"/>
    </row>
    <row r="27" spans="1:18" ht="12.75" customHeight="1">
      <c r="A27" s="4" t="s">
        <v>22</v>
      </c>
      <c r="C27" s="3">
        <f t="shared" si="0"/>
        <v>245</v>
      </c>
      <c r="D27" s="23"/>
      <c r="E27" s="3">
        <v>181</v>
      </c>
      <c r="F27" s="3">
        <v>64</v>
      </c>
      <c r="G27" s="26"/>
      <c r="H27" s="8">
        <v>0</v>
      </c>
      <c r="I27" s="26"/>
      <c r="J27" s="3"/>
      <c r="K27" s="3">
        <v>170</v>
      </c>
      <c r="L27" s="3"/>
      <c r="M27" s="3">
        <v>60</v>
      </c>
      <c r="N27" s="3"/>
      <c r="O27" s="3">
        <v>10</v>
      </c>
      <c r="P27" s="3"/>
      <c r="Q27" s="3">
        <v>5</v>
      </c>
      <c r="R27" s="3"/>
    </row>
    <row r="28" spans="1:18" ht="12.75" customHeight="1">
      <c r="A28" s="4" t="s">
        <v>23</v>
      </c>
      <c r="C28" s="3">
        <f t="shared" si="0"/>
        <v>162</v>
      </c>
      <c r="D28" s="23"/>
      <c r="E28" s="3">
        <v>103</v>
      </c>
      <c r="F28" s="3">
        <v>59</v>
      </c>
      <c r="G28" s="26"/>
      <c r="H28" s="8">
        <v>0</v>
      </c>
      <c r="I28" s="26"/>
      <c r="J28" s="3"/>
      <c r="K28" s="3">
        <v>116</v>
      </c>
      <c r="L28" s="3"/>
      <c r="M28" s="3">
        <v>44</v>
      </c>
      <c r="N28" s="3"/>
      <c r="O28" s="3">
        <v>2</v>
      </c>
      <c r="P28" s="3"/>
      <c r="Q28" s="8">
        <v>0</v>
      </c>
      <c r="R28" s="8"/>
    </row>
    <row r="29" spans="1:18" ht="12.75" customHeight="1">
      <c r="A29" s="4" t="s">
        <v>24</v>
      </c>
      <c r="C29" s="3">
        <f t="shared" si="0"/>
        <v>156</v>
      </c>
      <c r="D29" s="23"/>
      <c r="E29" s="3">
        <v>96</v>
      </c>
      <c r="F29" s="3">
        <v>60</v>
      </c>
      <c r="G29" s="26"/>
      <c r="H29" s="8">
        <v>0</v>
      </c>
      <c r="I29" s="26"/>
      <c r="J29" s="3"/>
      <c r="K29" s="3">
        <v>115</v>
      </c>
      <c r="L29" s="3"/>
      <c r="M29" s="3">
        <v>35</v>
      </c>
      <c r="N29" s="3"/>
      <c r="O29" s="3">
        <v>4</v>
      </c>
      <c r="P29" s="3"/>
      <c r="Q29" s="8">
        <v>2</v>
      </c>
      <c r="R29" s="8"/>
    </row>
    <row r="30" spans="1:18" ht="12.75" customHeight="1">
      <c r="A30" s="4" t="s">
        <v>25</v>
      </c>
      <c r="C30" s="3">
        <f t="shared" si="0"/>
        <v>289</v>
      </c>
      <c r="D30" s="23"/>
      <c r="E30" s="3">
        <v>146</v>
      </c>
      <c r="F30" s="3">
        <v>143</v>
      </c>
      <c r="G30" s="26"/>
      <c r="H30" s="8">
        <v>0</v>
      </c>
      <c r="I30" s="26"/>
      <c r="J30" s="3"/>
      <c r="K30" s="3">
        <v>208</v>
      </c>
      <c r="L30" s="3"/>
      <c r="M30" s="3">
        <v>69</v>
      </c>
      <c r="N30" s="3"/>
      <c r="O30" s="3">
        <v>7</v>
      </c>
      <c r="P30" s="3"/>
      <c r="Q30" s="3">
        <v>5</v>
      </c>
      <c r="R30" s="3"/>
    </row>
    <row r="31" spans="1:18" ht="12.75" customHeight="1">
      <c r="A31" s="4" t="s">
        <v>6</v>
      </c>
      <c r="C31" s="3">
        <f>SUM(K31:Q31)</f>
        <v>291</v>
      </c>
      <c r="D31" s="23"/>
      <c r="E31" s="3">
        <v>209</v>
      </c>
      <c r="F31" s="3">
        <v>63</v>
      </c>
      <c r="G31" s="26"/>
      <c r="H31" s="3">
        <v>19</v>
      </c>
      <c r="I31" s="26"/>
      <c r="J31" s="3"/>
      <c r="K31" s="3">
        <v>123</v>
      </c>
      <c r="L31" s="3"/>
      <c r="M31" s="3">
        <v>111</v>
      </c>
      <c r="N31" s="3"/>
      <c r="O31" s="3">
        <v>1</v>
      </c>
      <c r="P31" s="3"/>
      <c r="Q31" s="3">
        <v>56</v>
      </c>
      <c r="R31" s="3"/>
    </row>
    <row r="32" spans="1:18" ht="6" customHeight="1">
      <c r="A32" s="6"/>
      <c r="B32" s="6"/>
      <c r="C32" s="6"/>
      <c r="D32" s="24"/>
      <c r="E32" s="6"/>
      <c r="F32" s="6"/>
      <c r="G32" s="27"/>
      <c r="H32" s="6"/>
      <c r="I32" s="27"/>
      <c r="J32" s="6"/>
      <c r="K32" s="6"/>
      <c r="L32" s="6"/>
      <c r="M32" s="6"/>
      <c r="N32" s="6"/>
      <c r="O32" s="6"/>
      <c r="P32" s="6"/>
      <c r="Q32" s="6"/>
      <c r="R32" s="6"/>
    </row>
    <row r="33" spans="1:18" ht="15.75" customHeight="1">
      <c r="A33" s="40" t="s">
        <v>38</v>
      </c>
      <c r="B33" s="41"/>
      <c r="C33" s="4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7"/>
      <c r="P33" s="7"/>
      <c r="Q33" s="7"/>
      <c r="R33" s="7"/>
    </row>
    <row r="34" spans="1:18" ht="15.75" customHeight="1">
      <c r="A34" s="31" t="s">
        <v>36</v>
      </c>
      <c r="B34" s="3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41" ht="12.75">
      <c r="A41" s="5" t="s">
        <v>0</v>
      </c>
    </row>
  </sheetData>
  <mergeCells count="15">
    <mergeCell ref="A34:B34"/>
    <mergeCell ref="A1:R1"/>
    <mergeCell ref="A2:R2"/>
    <mergeCell ref="A3:R3"/>
    <mergeCell ref="D4:D5"/>
    <mergeCell ref="E4:I4"/>
    <mergeCell ref="J4:J5"/>
    <mergeCell ref="K4:R4"/>
    <mergeCell ref="Q5:R5"/>
    <mergeCell ref="A33:C33"/>
    <mergeCell ref="O5:P5"/>
    <mergeCell ref="F5:G5"/>
    <mergeCell ref="H5:I5"/>
    <mergeCell ref="M5:N5"/>
    <mergeCell ref="K5:L5"/>
  </mergeCells>
  <printOptions/>
  <pageMargins left="0.75" right="0.75" top="1" bottom="1" header="0.5" footer="0.5"/>
  <pageSetup horizontalDpi="600" verticalDpi="600" orientation="landscape" scale="88" r:id="rId1"/>
  <rowBreaks count="1" manualBreakCount="1">
    <brk id="3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2010-07-20T11:53:02Z</dcterms:modified>
  <cp:category/>
  <cp:version/>
  <cp:contentType/>
  <cp:contentStatus/>
</cp:coreProperties>
</file>