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TABLE69k" sheetId="1" r:id="rId1"/>
  </sheets>
  <definedNames>
    <definedName name="_xlnm.Print_Area" localSheetId="0">'TABLE69k'!$A$1:$AH$264</definedName>
    <definedName name="_xlnm.Print_Titles" localSheetId="0">'TABLE69k'!$1:$5</definedName>
  </definedNames>
  <calcPr fullCalcOnLoad="1"/>
</workbook>
</file>

<file path=xl/sharedStrings.xml><?xml version="1.0" encoding="utf-8"?>
<sst xmlns="http://schemas.openxmlformats.org/spreadsheetml/2006/main" count="464" uniqueCount="165">
  <si>
    <t>State</t>
  </si>
  <si>
    <t>Robbery</t>
  </si>
  <si>
    <t>Burglary</t>
  </si>
  <si>
    <t>Arson</t>
  </si>
  <si>
    <t>Fraud</t>
  </si>
  <si>
    <t>Vandalism</t>
  </si>
  <si>
    <t>Gambling</t>
  </si>
  <si>
    <t>Vagrancy</t>
  </si>
  <si>
    <t>Suspicion</t>
  </si>
  <si>
    <t xml:space="preserve"> </t>
  </si>
  <si>
    <t xml:space="preserve">   </t>
  </si>
  <si>
    <t>Forcible rape</t>
  </si>
  <si>
    <t>Larceny-theft</t>
  </si>
  <si>
    <t>Motor vehicle theft</t>
  </si>
  <si>
    <t>Other assaults</t>
  </si>
  <si>
    <t>Stolen property; buying, receiving, possessing</t>
  </si>
  <si>
    <t>Driving under the influence</t>
  </si>
  <si>
    <t>Liquor laws</t>
  </si>
  <si>
    <t>Disorderly conduct</t>
  </si>
  <si>
    <t>All other offenses (except traffic)</t>
  </si>
  <si>
    <t>Curfew and loitering law violations</t>
  </si>
  <si>
    <t>Table 69</t>
  </si>
  <si>
    <r>
      <t>Crime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Index total</t>
    </r>
  </si>
  <si>
    <r>
      <t>Violent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crime</t>
    </r>
  </si>
  <si>
    <r>
      <t>Property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crime</t>
    </r>
  </si>
  <si>
    <t>Murder and non-negligent man-slaughter</t>
  </si>
  <si>
    <t>Aggra-    vated assault</t>
  </si>
  <si>
    <t>Forgery and counter- feiting</t>
  </si>
  <si>
    <t>Embezzle-ment</t>
  </si>
  <si>
    <t>Sex offenses (except forcible   rape and prostitution)</t>
  </si>
  <si>
    <r>
      <t>Total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    all       classes</t>
    </r>
  </si>
  <si>
    <r>
      <t>Drunken-ness</t>
    </r>
    <r>
      <rPr>
        <vertAlign val="superscript"/>
        <sz val="12"/>
        <rFont val="Times New Roman"/>
        <family val="1"/>
      </rPr>
      <t>5</t>
    </r>
  </si>
  <si>
    <t>Offenses against the family and children</t>
  </si>
  <si>
    <t xml:space="preserve">Arrests </t>
  </si>
  <si>
    <r>
      <t>HAWAII</t>
    </r>
    <r>
      <rPr>
        <sz val="12"/>
        <rFont val="Times New Roman"/>
        <family val="1"/>
      </rPr>
      <t>:  3 agencies;</t>
    </r>
  </si>
  <si>
    <r>
      <t>OHIO</t>
    </r>
    <r>
      <rPr>
        <sz val="12"/>
        <rFont val="Times New Roman"/>
        <family val="1"/>
      </rPr>
      <t>:  271 agencies;</t>
    </r>
  </si>
  <si>
    <r>
      <t>RHODE ISLAND</t>
    </r>
    <r>
      <rPr>
        <sz val="12"/>
        <rFont val="Times New Roman"/>
        <family val="1"/>
      </rPr>
      <t>:  46 agencies;</t>
    </r>
  </si>
  <si>
    <t xml:space="preserve">                    </t>
  </si>
  <si>
    <t>Weapons; carrying, possessing, etc.</t>
  </si>
  <si>
    <t>Prostitution   and  commer- cialized      vice</t>
  </si>
  <si>
    <t>Drug abuse viola-     tions</t>
  </si>
  <si>
    <t>Run-     aways</t>
  </si>
  <si>
    <t>by State, 2000</t>
  </si>
  <si>
    <t>[2000 estimated population]</t>
  </si>
  <si>
    <t xml:space="preserve">        Under 18</t>
  </si>
  <si>
    <t xml:space="preserve">        Total all ages</t>
  </si>
  <si>
    <r>
      <t>ALABAMA</t>
    </r>
    <r>
      <rPr>
        <sz val="12"/>
        <rFont val="Times New Roman"/>
        <family val="1"/>
      </rPr>
      <t>:  214 agencies;</t>
    </r>
  </si>
  <si>
    <t>population 3,172,874</t>
  </si>
  <si>
    <r>
      <t xml:space="preserve">ALASKA:  </t>
    </r>
    <r>
      <rPr>
        <sz val="12"/>
        <rFont val="Times New Roman"/>
        <family val="1"/>
      </rPr>
      <t>28 agencies;</t>
    </r>
  </si>
  <si>
    <t>population 569,591</t>
  </si>
  <si>
    <r>
      <t>ARIZONA</t>
    </r>
    <r>
      <rPr>
        <sz val="12"/>
        <rFont val="Times New Roman"/>
        <family val="1"/>
      </rPr>
      <t>:  71 agencies;</t>
    </r>
  </si>
  <si>
    <t>population 4,648,179</t>
  </si>
  <si>
    <r>
      <t>ARKANSAS</t>
    </r>
    <r>
      <rPr>
        <sz val="12"/>
        <rFont val="Times New Roman"/>
        <family val="1"/>
      </rPr>
      <t>:  140 agencies;</t>
    </r>
  </si>
  <si>
    <t>population 2,307,323</t>
  </si>
  <si>
    <r>
      <t>CALIFORNIA</t>
    </r>
    <r>
      <rPr>
        <sz val="12"/>
        <rFont val="Times New Roman"/>
        <family val="1"/>
      </rPr>
      <t>:  682 agencies;</t>
    </r>
  </si>
  <si>
    <t>population 33,765,419</t>
  </si>
  <si>
    <r>
      <t>COLORADO</t>
    </r>
    <r>
      <rPr>
        <sz val="12"/>
        <rFont val="Times New Roman"/>
        <family val="1"/>
      </rPr>
      <t>:  142 agencies;</t>
    </r>
  </si>
  <si>
    <t>population 3,253,449</t>
  </si>
  <si>
    <r>
      <t>CONNECTICUT</t>
    </r>
    <r>
      <rPr>
        <sz val="12"/>
        <rFont val="Times New Roman"/>
        <family val="1"/>
      </rPr>
      <t>:  92 agencies;</t>
    </r>
  </si>
  <si>
    <t>population 2,572,850</t>
  </si>
  <si>
    <r>
      <t>DELAWARE</t>
    </r>
    <r>
      <rPr>
        <sz val="12"/>
        <rFont val="Times New Roman"/>
        <family val="1"/>
      </rPr>
      <t>:  52 agencies;</t>
    </r>
  </si>
  <si>
    <t>population 394,890</t>
  </si>
  <si>
    <r>
      <t>GEORGIA</t>
    </r>
    <r>
      <rPr>
        <sz val="12"/>
        <rFont val="Times New Roman"/>
        <family val="1"/>
      </rPr>
      <t>:  267 agencies;</t>
    </r>
  </si>
  <si>
    <t>population 3,929,264</t>
  </si>
  <si>
    <t>population 1,066,019</t>
  </si>
  <si>
    <r>
      <t>IDAHO</t>
    </r>
    <r>
      <rPr>
        <sz val="12"/>
        <rFont val="Times New Roman"/>
        <family val="1"/>
      </rPr>
      <t>:  117 agencies;</t>
    </r>
  </si>
  <si>
    <t>population 1,277,060</t>
  </si>
  <si>
    <t>population 2,866,191</t>
  </si>
  <si>
    <r>
      <t>INDIANA</t>
    </r>
    <r>
      <rPr>
        <sz val="12"/>
        <rFont val="Times New Roman"/>
        <family val="1"/>
      </rPr>
      <t>:  134 agencies;</t>
    </r>
  </si>
  <si>
    <t>population 3,882,082</t>
  </si>
  <si>
    <t>population 2,588,797</t>
  </si>
  <si>
    <t>population 235,075</t>
  </si>
  <si>
    <r>
      <t>LOUISIANA</t>
    </r>
    <r>
      <rPr>
        <sz val="12"/>
        <rFont val="Times New Roman"/>
        <family val="1"/>
      </rPr>
      <t>:  159 agencies;</t>
    </r>
  </si>
  <si>
    <t>population 3,082,240</t>
  </si>
  <si>
    <r>
      <t>I</t>
    </r>
    <r>
      <rPr>
        <b/>
        <sz val="12"/>
        <rFont val="Times New Roman"/>
        <family val="1"/>
      </rPr>
      <t>OWA</t>
    </r>
    <r>
      <rPr>
        <sz val="12"/>
        <rFont val="Times New Roman"/>
        <family val="1"/>
      </rPr>
      <t>:  184 agencies;</t>
    </r>
  </si>
  <si>
    <t>population 1,249,323</t>
  </si>
  <si>
    <r>
      <t>MARYLAND</t>
    </r>
    <r>
      <rPr>
        <sz val="12"/>
        <rFont val="Times New Roman"/>
        <family val="1"/>
      </rPr>
      <t>:  144 agencies;</t>
    </r>
  </si>
  <si>
    <t>population 4,461,645</t>
  </si>
  <si>
    <r>
      <t>MASSACHUSETTS</t>
    </r>
    <r>
      <rPr>
        <sz val="12"/>
        <rFont val="Times New Roman"/>
        <family val="1"/>
      </rPr>
      <t>:  261 agencies;</t>
    </r>
  </si>
  <si>
    <t>population 4,831,135</t>
  </si>
  <si>
    <t>population 8,432,749</t>
  </si>
  <si>
    <r>
      <t>MINNESOTA</t>
    </r>
    <r>
      <rPr>
        <sz val="12"/>
        <rFont val="Times New Roman"/>
        <family val="1"/>
      </rPr>
      <t>:  292 agencies;</t>
    </r>
  </si>
  <si>
    <t>population 4,611,338</t>
  </si>
  <si>
    <r>
      <t>MISSISSIPPI</t>
    </r>
    <r>
      <rPr>
        <sz val="12"/>
        <rFont val="Times New Roman"/>
        <family val="1"/>
      </rPr>
      <t>:  84 agencies;</t>
    </r>
  </si>
  <si>
    <t>population 1,423,712</t>
  </si>
  <si>
    <r>
      <t>MISSOUR</t>
    </r>
    <r>
      <rPr>
        <sz val="12"/>
        <rFont val="Times New Roman"/>
        <family val="1"/>
      </rPr>
      <t>I:  141 agencies;</t>
    </r>
  </si>
  <si>
    <t>population 344,391</t>
  </si>
  <si>
    <r>
      <t>NEBRASKA</t>
    </r>
    <r>
      <rPr>
        <sz val="12"/>
        <rFont val="Times New Roman"/>
        <family val="1"/>
      </rPr>
      <t>:  228 agencies;</t>
    </r>
  </si>
  <si>
    <t>population 1,552,714</t>
  </si>
  <si>
    <r>
      <t>NEVADA</t>
    </r>
    <r>
      <rPr>
        <sz val="12"/>
        <rFont val="Times New Roman"/>
        <family val="1"/>
      </rPr>
      <t>:  34 agencies;</t>
    </r>
  </si>
  <si>
    <t xml:space="preserve">population 1,955,639 </t>
  </si>
  <si>
    <t xml:space="preserve">         Under 18                              </t>
  </si>
  <si>
    <t>population 733,147</t>
  </si>
  <si>
    <r>
      <t>NEW JERSEY</t>
    </r>
    <r>
      <rPr>
        <sz val="12"/>
        <rFont val="Times New Roman"/>
        <family val="1"/>
      </rPr>
      <t>:  541 agencies;</t>
    </r>
  </si>
  <si>
    <t>population 8,161,746</t>
  </si>
  <si>
    <r>
      <t>NEW MEXICO</t>
    </r>
    <r>
      <rPr>
        <sz val="12"/>
        <rFont val="Times New Roman"/>
        <family val="1"/>
      </rPr>
      <t xml:space="preserve">:  35 agencies; </t>
    </r>
  </si>
  <si>
    <t>population 1,147,490</t>
  </si>
  <si>
    <t>population 6,579,661</t>
  </si>
  <si>
    <r>
      <t>NORTH CAROLINA</t>
    </r>
    <r>
      <rPr>
        <sz val="12"/>
        <rFont val="Times New Roman"/>
        <family val="1"/>
      </rPr>
      <t>:  349 agencies;</t>
    </r>
  </si>
  <si>
    <t>population 6,394,723</t>
  </si>
  <si>
    <r>
      <t>NORTH DAKOTA</t>
    </r>
    <r>
      <rPr>
        <sz val="12"/>
        <rFont val="Times New Roman"/>
        <family val="1"/>
      </rPr>
      <t>:  61 agencies;</t>
    </r>
  </si>
  <si>
    <t>population 569,318</t>
  </si>
  <si>
    <t>population 5,902,410</t>
  </si>
  <si>
    <r>
      <t>OREGON</t>
    </r>
    <r>
      <rPr>
        <sz val="12"/>
        <rFont val="Times New Roman"/>
        <family val="1"/>
      </rPr>
      <t>:  140 agencies;</t>
    </r>
  </si>
  <si>
    <t>population 2,785,807</t>
  </si>
  <si>
    <r>
      <t>PENNSYLVANIA</t>
    </r>
    <r>
      <rPr>
        <sz val="12"/>
        <rFont val="Times New Roman"/>
        <family val="1"/>
      </rPr>
      <t>:  618 agencies;</t>
    </r>
  </si>
  <si>
    <t>population 9,150,599</t>
  </si>
  <si>
    <t>population 999,347</t>
  </si>
  <si>
    <t>population 1,117,292</t>
  </si>
  <si>
    <r>
      <t>SOUTH DAKOTA</t>
    </r>
    <r>
      <rPr>
        <sz val="12"/>
        <rFont val="Times New Roman"/>
        <family val="1"/>
      </rPr>
      <t>:  78 agencies;</t>
    </r>
  </si>
  <si>
    <t xml:space="preserve">population 596,626 </t>
  </si>
  <si>
    <t xml:space="preserve">population 3,922,509 </t>
  </si>
  <si>
    <r>
      <t>TEXAS</t>
    </r>
    <r>
      <rPr>
        <sz val="12"/>
        <rFont val="Times New Roman"/>
        <family val="1"/>
      </rPr>
      <t>:  901 agencies;</t>
    </r>
  </si>
  <si>
    <t xml:space="preserve">population 19,991,434  </t>
  </si>
  <si>
    <r>
      <t>UTAH</t>
    </r>
    <r>
      <rPr>
        <sz val="12"/>
        <rFont val="Times New Roman"/>
        <family val="1"/>
      </rPr>
      <t>:  90 agencies;</t>
    </r>
  </si>
  <si>
    <t xml:space="preserve">population 1,553,493 </t>
  </si>
  <si>
    <r>
      <t>VERMONT</t>
    </r>
    <r>
      <rPr>
        <sz val="12"/>
        <rFont val="Times New Roman"/>
        <family val="1"/>
      </rPr>
      <t xml:space="preserve">:  38 agencies;  </t>
    </r>
  </si>
  <si>
    <t xml:space="preserve">population 490,375 </t>
  </si>
  <si>
    <r>
      <t>VIRGINIA</t>
    </r>
    <r>
      <rPr>
        <sz val="12"/>
        <rFont val="Times New Roman"/>
        <family val="1"/>
      </rPr>
      <t>:  303 agencies;</t>
    </r>
  </si>
  <si>
    <t xml:space="preserve">population 5,171,885 </t>
  </si>
  <si>
    <r>
      <t>WASHINGTON</t>
    </r>
    <r>
      <rPr>
        <sz val="12"/>
        <rFont val="Times New Roman"/>
        <family val="1"/>
      </rPr>
      <t>:  217 agencies;</t>
    </r>
  </si>
  <si>
    <t>population 4,079,953</t>
  </si>
  <si>
    <t>population 882,972</t>
  </si>
  <si>
    <r>
      <t>WYOMING</t>
    </r>
    <r>
      <rPr>
        <sz val="12"/>
        <rFont val="Times New Roman"/>
        <family val="1"/>
      </rPr>
      <t>:  65 agencies;</t>
    </r>
  </si>
  <si>
    <t>population 491,760</t>
  </si>
  <si>
    <t>population 15,689,964</t>
  </si>
  <si>
    <t>population 3,450,654</t>
  </si>
  <si>
    <r>
      <t>MAINE</t>
    </r>
    <r>
      <rPr>
        <sz val="12"/>
        <rFont val="Times New Roman"/>
        <family val="1"/>
      </rPr>
      <t>:  176 agencies:</t>
    </r>
  </si>
  <si>
    <r>
      <t>NEW HAMPSHIRE</t>
    </r>
    <r>
      <rPr>
        <sz val="12"/>
        <rFont val="Times New Roman"/>
        <family val="1"/>
      </rPr>
      <t>:  98 agencies;</t>
    </r>
  </si>
  <si>
    <r>
      <t>SOUTH CAROLINA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86 agencies;</t>
    </r>
  </si>
  <si>
    <r>
      <t>FLORIDA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:  517 agencies;     </t>
    </r>
  </si>
  <si>
    <r>
      <t>ILLINOIS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>:  1 agency;</t>
    </r>
  </si>
  <si>
    <r>
      <t>KENTUCKY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11 agencies;</t>
    </r>
  </si>
  <si>
    <r>
      <t>MONTANA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41 agencies;</t>
    </r>
  </si>
  <si>
    <t xml:space="preserve">         -</t>
  </si>
  <si>
    <t xml:space="preserve">           -</t>
  </si>
  <si>
    <t xml:space="preserve">          -</t>
  </si>
  <si>
    <t xml:space="preserve">     -</t>
  </si>
  <si>
    <t xml:space="preserve">            -</t>
  </si>
  <si>
    <t xml:space="preserve">        -</t>
  </si>
  <si>
    <t xml:space="preserve">       -</t>
  </si>
  <si>
    <t xml:space="preserve">             -</t>
  </si>
  <si>
    <r>
      <t>MICHIGAN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:  554 agencies;</t>
    </r>
  </si>
  <si>
    <t xml:space="preserve">   NOTE:  Direct comparisons of arrest totals listed in this table made with prior years' issues should be made with caution as participation levels may vary.  Additionally, some Part II</t>
  </si>
  <si>
    <t xml:space="preserve">   offenses are not considered crimes in some states; therefore, figures may vary widely from state to state.</t>
  </si>
  <si>
    <t xml:space="preserve">   Dashes indicate zero data.</t>
  </si>
  <si>
    <r>
      <t xml:space="preserve"> 1</t>
    </r>
    <r>
      <rPr>
        <sz val="12"/>
        <rFont val="Times New Roman"/>
        <family val="1"/>
      </rPr>
      <t xml:space="preserve"> Does not include traffic arrests.</t>
    </r>
  </si>
  <si>
    <r>
      <t xml:space="preserve"> 2</t>
    </r>
    <r>
      <rPr>
        <sz val="12"/>
        <rFont val="Times New Roman"/>
        <family val="1"/>
      </rPr>
      <t xml:space="preserve"> Includes arson.</t>
    </r>
  </si>
  <si>
    <r>
      <t xml:space="preserve"> 3</t>
    </r>
    <r>
      <rPr>
        <sz val="12"/>
        <rFont val="Times New Roman"/>
        <family val="1"/>
      </rPr>
      <t xml:space="preserve"> Violent crimes are offenses of murder, forcible rape, robbery, and aggravated assault.</t>
    </r>
  </si>
  <si>
    <r>
      <t xml:space="preserve"> 4</t>
    </r>
    <r>
      <rPr>
        <sz val="12"/>
        <rFont val="Times New Roman"/>
        <family val="1"/>
      </rPr>
      <t xml:space="preserve"> Property crimes are offenses of burglary, larceny-theft, motor vehicle theft, and arson.</t>
    </r>
  </si>
  <si>
    <r>
      <t xml:space="preserve"> 5</t>
    </r>
    <r>
      <rPr>
        <sz val="12"/>
        <rFont val="Times New Roman"/>
        <family val="1"/>
      </rPr>
      <t xml:space="preserve"> Drunkenness is not considered a crime in some states; therefore, the figures vary widely from state to state. </t>
    </r>
  </si>
  <si>
    <r>
      <t xml:space="preserve"> 7</t>
    </r>
    <r>
      <rPr>
        <sz val="12"/>
        <rFont val="Times New Roman"/>
        <family val="1"/>
      </rPr>
      <t xml:space="preserve"> The arrest category, all other offenses, includes the arrest counts for the offenses of:  offenses against the family and children, drunkenness, vagrancy, disorderly conduct, suspicion, </t>
    </r>
  </si>
  <si>
    <t xml:space="preserve">   and curfew and loitering law violations.  </t>
  </si>
  <si>
    <r>
      <t xml:space="preserve"> 8 </t>
    </r>
    <r>
      <rPr>
        <sz val="12"/>
        <rFont val="Times New Roman"/>
        <family val="1"/>
      </rPr>
      <t>No arrests were provided for the offense of driving under the influence.</t>
    </r>
  </si>
  <si>
    <r>
      <t xml:space="preserve"> 9</t>
    </r>
    <r>
      <rPr>
        <sz val="12"/>
        <rFont val="Times New Roman"/>
        <family val="1"/>
      </rPr>
      <t xml:space="preserve"> Detroit arrest figures are not included in any arrest table; therefore, Michigan arrest totals are not comparable to previous years' data. </t>
    </r>
  </si>
  <si>
    <r>
      <t>DISTRICT OF COLUMBIA</t>
    </r>
    <r>
      <rPr>
        <vertAlign val="superscript"/>
        <sz val="12"/>
        <rFont val="Times New Roman"/>
        <family val="1"/>
      </rPr>
      <t>6</t>
    </r>
  </si>
  <si>
    <r>
      <t>KANSAS</t>
    </r>
    <r>
      <rPr>
        <vertAlign val="superscript"/>
        <sz val="12"/>
        <rFont val="Times New Roman"/>
        <family val="1"/>
      </rPr>
      <t>6</t>
    </r>
  </si>
  <si>
    <r>
      <t>NEW YORK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412 agencies;</t>
    </r>
  </si>
  <si>
    <r>
      <t>WISCONSIN</t>
    </r>
    <r>
      <rPr>
        <vertAlign val="superscript"/>
        <sz val="12"/>
        <rFont val="Times New Roman"/>
        <family val="1"/>
      </rPr>
      <t>6</t>
    </r>
  </si>
  <si>
    <r>
      <t>OKLAHOMA</t>
    </r>
    <r>
      <rPr>
        <sz val="12"/>
        <rFont val="Times New Roman"/>
        <family val="1"/>
      </rPr>
      <t>:  302 agencies;</t>
    </r>
  </si>
  <si>
    <r>
      <t xml:space="preserve"> 6</t>
    </r>
    <r>
      <rPr>
        <sz val="12"/>
        <rFont val="Times New Roman"/>
        <family val="1"/>
      </rPr>
      <t xml:space="preserve"> See Arrest Data, Appendix I, for details.</t>
    </r>
  </si>
  <si>
    <t>population 2,893,853</t>
  </si>
  <si>
    <t xml:space="preserve">  </t>
  </si>
  <si>
    <r>
      <t>WEST VIRGINIA</t>
    </r>
    <r>
      <rPr>
        <sz val="12"/>
        <rFont val="Times New Roman"/>
        <family val="1"/>
      </rPr>
      <t>:  131 agencies;</t>
    </r>
  </si>
  <si>
    <r>
      <t>TENNESSEE</t>
    </r>
    <r>
      <rPr>
        <sz val="12"/>
        <rFont val="Times New Roman"/>
        <family val="1"/>
      </rPr>
      <t>:  285 agencies;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</si>
</sst>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\ "/>
    <numFmt numFmtId="166" formatCode="#,##0\ \ \ \ \ "/>
    <numFmt numFmtId="167" formatCode="#,##0\ \ \ \ "/>
  </numFmts>
  <fonts count="8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7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/>
    </xf>
    <xf numFmtId="164" fontId="1" fillId="0" borderId="0" xfId="0" applyNumberFormat="1" applyFont="1" applyAlignment="1" quotePrefix="1">
      <alignment horizontal="right"/>
    </xf>
    <xf numFmtId="167" fontId="1" fillId="0" borderId="0" xfId="0" applyNumberFormat="1" applyFont="1" applyAlignment="1" quotePrefix="1">
      <alignment horizontal="right"/>
    </xf>
    <xf numFmtId="166" fontId="1" fillId="0" borderId="0" xfId="0" applyNumberFormat="1" applyFont="1" applyAlignment="1" quotePrefix="1">
      <alignment horizontal="right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 quotePrefix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8"/>
  <sheetViews>
    <sheetView tabSelected="1" workbookViewId="0" topLeftCell="A249">
      <selection activeCell="A264" sqref="A264"/>
    </sheetView>
  </sheetViews>
  <sheetFormatPr defaultColWidth="9.140625" defaultRowHeight="12.75"/>
  <cols>
    <col min="1" max="1" width="37.57421875" style="1" customWidth="1"/>
    <col min="2" max="2" width="11.140625" style="1" customWidth="1"/>
    <col min="3" max="4" width="9.00390625" style="1" bestFit="1" customWidth="1"/>
    <col min="5" max="5" width="9.8515625" style="1" bestFit="1" customWidth="1"/>
    <col min="6" max="6" width="9.421875" style="1" customWidth="1"/>
    <col min="7" max="7" width="8.140625" style="1" bestFit="1" customWidth="1"/>
    <col min="8" max="8" width="8.57421875" style="1" bestFit="1" customWidth="1"/>
    <col min="9" max="9" width="9.00390625" style="1" bestFit="1" customWidth="1"/>
    <col min="10" max="10" width="8.8515625" style="1" customWidth="1"/>
    <col min="11" max="11" width="9.00390625" style="1" bestFit="1" customWidth="1"/>
    <col min="12" max="13" width="7.8515625" style="1" bestFit="1" customWidth="1"/>
    <col min="14" max="14" width="9.00390625" style="1" bestFit="1" customWidth="1"/>
    <col min="15" max="15" width="8.421875" style="1" bestFit="1" customWidth="1"/>
    <col min="16" max="16" width="7.8515625" style="1" bestFit="1" customWidth="1"/>
    <col min="17" max="17" width="10.00390625" style="16" bestFit="1" customWidth="1"/>
    <col min="18" max="18" width="10.28125" style="1" bestFit="1" customWidth="1"/>
    <col min="19" max="19" width="10.8515625" style="1" customWidth="1"/>
    <col min="20" max="20" width="10.8515625" style="1" bestFit="1" customWidth="1"/>
    <col min="21" max="21" width="11.421875" style="20" customWidth="1"/>
    <col min="22" max="22" width="12.140625" style="1" customWidth="1"/>
    <col min="23" max="23" width="9.00390625" style="1" bestFit="1" customWidth="1"/>
    <col min="24" max="24" width="10.00390625" style="12" customWidth="1"/>
    <col min="25" max="25" width="9.140625" style="1" customWidth="1"/>
    <col min="26" max="26" width="9.140625" style="1" bestFit="1" customWidth="1"/>
    <col min="27" max="27" width="7.8515625" style="1" bestFit="1" customWidth="1"/>
    <col min="28" max="28" width="9.421875" style="1" bestFit="1" customWidth="1"/>
    <col min="29" max="29" width="10.140625" style="1" bestFit="1" customWidth="1"/>
    <col min="30" max="30" width="9.421875" style="12" bestFit="1" customWidth="1"/>
    <col min="31" max="31" width="9.00390625" style="1" bestFit="1" customWidth="1"/>
    <col min="32" max="32" width="9.28125" style="20" bestFit="1" customWidth="1"/>
    <col min="33" max="33" width="10.140625" style="1" customWidth="1"/>
    <col min="34" max="34" width="7.8515625" style="1" bestFit="1" customWidth="1"/>
    <col min="35" max="39" width="9.140625" style="1" customWidth="1"/>
    <col min="40" max="40" width="1.57421875" style="1" bestFit="1" customWidth="1"/>
    <col min="41" max="16384" width="9.140625" style="1" customWidth="1"/>
  </cols>
  <sheetData>
    <row r="1" spans="1:34" ht="18.75" customHeight="1">
      <c r="A1" s="4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5"/>
      <c r="R1" s="2"/>
      <c r="S1" s="2"/>
      <c r="T1" s="2"/>
      <c r="U1" s="19"/>
      <c r="V1" s="2"/>
      <c r="W1" s="2"/>
      <c r="X1" s="11"/>
      <c r="Y1" s="2"/>
      <c r="Z1" s="2"/>
      <c r="AA1" s="2"/>
      <c r="AB1" s="2"/>
      <c r="AC1" s="2"/>
      <c r="AD1" s="11"/>
      <c r="AE1" s="2"/>
      <c r="AF1" s="19"/>
      <c r="AG1" s="2"/>
      <c r="AH1" s="2"/>
    </row>
    <row r="2" ht="21.75" customHeight="1">
      <c r="A2" s="5" t="s">
        <v>33</v>
      </c>
    </row>
    <row r="3" spans="1:3" ht="18.75">
      <c r="A3" s="23" t="s">
        <v>42</v>
      </c>
      <c r="C3" s="1" t="s">
        <v>9</v>
      </c>
    </row>
    <row r="4" spans="1:34" ht="18.75">
      <c r="A4" s="6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19"/>
      <c r="V4" s="2"/>
      <c r="W4" s="2"/>
      <c r="X4" s="11"/>
      <c r="Y4" s="2"/>
      <c r="Z4" s="2"/>
      <c r="AA4" s="2"/>
      <c r="AB4" s="2"/>
      <c r="AC4" s="2"/>
      <c r="AD4" s="11"/>
      <c r="AE4" s="2"/>
      <c r="AF4" s="19"/>
      <c r="AG4" s="2"/>
      <c r="AH4" s="2"/>
    </row>
    <row r="5" spans="1:34" s="3" customFormat="1" ht="90.75" customHeight="1">
      <c r="A5" s="33" t="s">
        <v>0</v>
      </c>
      <c r="B5" s="33" t="s">
        <v>30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11</v>
      </c>
      <c r="H5" s="33" t="s">
        <v>1</v>
      </c>
      <c r="I5" s="33" t="s">
        <v>26</v>
      </c>
      <c r="J5" s="33" t="s">
        <v>2</v>
      </c>
      <c r="K5" s="33" t="s">
        <v>12</v>
      </c>
      <c r="L5" s="33" t="s">
        <v>13</v>
      </c>
      <c r="M5" s="33" t="s">
        <v>3</v>
      </c>
      <c r="N5" s="33" t="s">
        <v>14</v>
      </c>
      <c r="O5" s="33" t="s">
        <v>27</v>
      </c>
      <c r="P5" s="33" t="s">
        <v>4</v>
      </c>
      <c r="Q5" s="34" t="s">
        <v>28</v>
      </c>
      <c r="R5" s="33" t="s">
        <v>15</v>
      </c>
      <c r="S5" s="33" t="s">
        <v>5</v>
      </c>
      <c r="T5" s="33" t="s">
        <v>38</v>
      </c>
      <c r="U5" s="35" t="s">
        <v>39</v>
      </c>
      <c r="V5" s="33" t="s">
        <v>29</v>
      </c>
      <c r="W5" s="33" t="s">
        <v>40</v>
      </c>
      <c r="X5" s="36" t="s">
        <v>6</v>
      </c>
      <c r="Y5" s="33" t="s">
        <v>32</v>
      </c>
      <c r="Z5" s="33" t="s">
        <v>16</v>
      </c>
      <c r="AA5" s="33" t="s">
        <v>17</v>
      </c>
      <c r="AB5" s="33" t="s">
        <v>31</v>
      </c>
      <c r="AC5" s="33" t="s">
        <v>18</v>
      </c>
      <c r="AD5" s="36" t="s">
        <v>7</v>
      </c>
      <c r="AE5" s="33" t="s">
        <v>19</v>
      </c>
      <c r="AF5" s="35" t="s">
        <v>8</v>
      </c>
      <c r="AG5" s="33" t="s">
        <v>20</v>
      </c>
      <c r="AH5" s="33" t="s">
        <v>41</v>
      </c>
    </row>
    <row r="6" spans="1:7" ht="18.75" customHeight="1">
      <c r="A6" s="7" t="s">
        <v>46</v>
      </c>
      <c r="B6" s="1" t="s">
        <v>9</v>
      </c>
      <c r="E6" s="1" t="s">
        <v>9</v>
      </c>
      <c r="G6" s="1" t="s">
        <v>10</v>
      </c>
    </row>
    <row r="7" spans="1:8" ht="15.75">
      <c r="A7" s="1" t="s">
        <v>47</v>
      </c>
      <c r="B7" s="1" t="s">
        <v>9</v>
      </c>
      <c r="H7" s="1" t="s">
        <v>9</v>
      </c>
    </row>
    <row r="8" spans="1:35" ht="15.75">
      <c r="A8" s="37" t="s">
        <v>44</v>
      </c>
      <c r="B8" s="9">
        <f>SUM(F8:AH8)</f>
        <v>10721</v>
      </c>
      <c r="C8" s="9">
        <f>SUM(F8:M8)</f>
        <v>3550</v>
      </c>
      <c r="D8" s="9">
        <f>SUM(F8:I8)</f>
        <v>546</v>
      </c>
      <c r="E8" s="9">
        <f>SUM(J8:M8)</f>
        <v>3004</v>
      </c>
      <c r="F8" s="9">
        <v>22</v>
      </c>
      <c r="G8" s="9">
        <v>37</v>
      </c>
      <c r="H8" s="9">
        <v>185</v>
      </c>
      <c r="I8" s="9">
        <v>302</v>
      </c>
      <c r="J8" s="9">
        <v>554</v>
      </c>
      <c r="K8" s="9">
        <v>2268</v>
      </c>
      <c r="L8" s="9">
        <v>155</v>
      </c>
      <c r="M8" s="9">
        <v>27</v>
      </c>
      <c r="N8" s="9">
        <v>960</v>
      </c>
      <c r="O8" s="9">
        <v>58</v>
      </c>
      <c r="P8" s="9">
        <v>67</v>
      </c>
      <c r="Q8" s="17">
        <v>1</v>
      </c>
      <c r="R8" s="9">
        <v>178</v>
      </c>
      <c r="S8" s="9">
        <v>223</v>
      </c>
      <c r="T8" s="30">
        <v>216</v>
      </c>
      <c r="U8" s="39" t="s">
        <v>134</v>
      </c>
      <c r="V8" s="9">
        <v>25</v>
      </c>
      <c r="W8" s="9">
        <v>963</v>
      </c>
      <c r="X8" s="40" t="s">
        <v>134</v>
      </c>
      <c r="Y8" s="9">
        <v>60</v>
      </c>
      <c r="Z8" s="9">
        <v>153</v>
      </c>
      <c r="AA8" s="9">
        <v>924</v>
      </c>
      <c r="AB8" s="9">
        <v>108</v>
      </c>
      <c r="AC8" s="9">
        <v>824</v>
      </c>
      <c r="AD8" s="13">
        <v>19</v>
      </c>
      <c r="AE8" s="30">
        <v>1455</v>
      </c>
      <c r="AF8" s="40" t="s">
        <v>137</v>
      </c>
      <c r="AG8" s="9">
        <v>159</v>
      </c>
      <c r="AH8" s="9">
        <v>778</v>
      </c>
      <c r="AI8" s="29"/>
    </row>
    <row r="9" spans="1:34" ht="15.75">
      <c r="A9" s="37" t="s">
        <v>45</v>
      </c>
      <c r="B9" s="9">
        <f>SUM(F9:AH9)</f>
        <v>150614</v>
      </c>
      <c r="C9" s="9">
        <f>SUM(F9:M9)</f>
        <v>21082</v>
      </c>
      <c r="D9" s="9">
        <f>SUM(F9:I9)</f>
        <v>5851</v>
      </c>
      <c r="E9" s="9">
        <f>SUM(J9:M9)</f>
        <v>15231</v>
      </c>
      <c r="F9" s="9">
        <v>317</v>
      </c>
      <c r="G9" s="9">
        <v>364</v>
      </c>
      <c r="H9" s="9">
        <v>1154</v>
      </c>
      <c r="I9" s="9">
        <v>4016</v>
      </c>
      <c r="J9" s="9">
        <v>2458</v>
      </c>
      <c r="K9" s="9">
        <v>11762</v>
      </c>
      <c r="L9" s="9">
        <v>902</v>
      </c>
      <c r="M9" s="9">
        <v>109</v>
      </c>
      <c r="N9" s="9">
        <v>21645</v>
      </c>
      <c r="O9" s="9">
        <v>1652</v>
      </c>
      <c r="P9" s="9">
        <v>10607</v>
      </c>
      <c r="Q9" s="17">
        <v>38</v>
      </c>
      <c r="R9" s="9">
        <v>1479</v>
      </c>
      <c r="S9" s="9">
        <v>1896</v>
      </c>
      <c r="T9" s="9">
        <v>1262</v>
      </c>
      <c r="U9" s="21">
        <v>138</v>
      </c>
      <c r="V9" s="9">
        <v>299</v>
      </c>
      <c r="W9" s="9">
        <v>12292</v>
      </c>
      <c r="X9" s="13">
        <v>51</v>
      </c>
      <c r="Y9" s="9">
        <v>1292</v>
      </c>
      <c r="Z9" s="9">
        <v>13703</v>
      </c>
      <c r="AA9" s="9">
        <v>6259</v>
      </c>
      <c r="AB9" s="9">
        <v>7295</v>
      </c>
      <c r="AC9" s="9">
        <v>3060</v>
      </c>
      <c r="AD9" s="13">
        <v>184</v>
      </c>
      <c r="AE9" s="9">
        <v>45442</v>
      </c>
      <c r="AF9" s="21">
        <v>1</v>
      </c>
      <c r="AG9" s="9">
        <v>159</v>
      </c>
      <c r="AH9" s="9">
        <v>778</v>
      </c>
    </row>
    <row r="10" spans="1:34" ht="15.75" customHeight="1">
      <c r="A10" s="7" t="s">
        <v>37</v>
      </c>
      <c r="B10" s="9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7"/>
      <c r="R10" s="9"/>
      <c r="S10" s="9"/>
      <c r="T10" s="9"/>
      <c r="U10" s="21"/>
      <c r="V10" s="9"/>
      <c r="W10" s="9"/>
      <c r="X10" s="13"/>
      <c r="Y10" s="9"/>
      <c r="Z10" s="9"/>
      <c r="AA10" s="9"/>
      <c r="AB10" s="9"/>
      <c r="AC10" s="9"/>
      <c r="AD10" s="13"/>
      <c r="AE10" s="9"/>
      <c r="AF10" s="21"/>
      <c r="AG10" s="9"/>
      <c r="AH10" s="9"/>
    </row>
    <row r="11" spans="1:34" ht="18.75" customHeight="1">
      <c r="A11" s="7" t="s">
        <v>48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7"/>
      <c r="R11" s="9"/>
      <c r="S11" s="9"/>
      <c r="T11" s="9"/>
      <c r="U11" s="21"/>
      <c r="V11" s="9" t="s">
        <v>9</v>
      </c>
      <c r="W11" s="9"/>
      <c r="X11" s="13"/>
      <c r="Y11" s="9"/>
      <c r="Z11" s="9"/>
      <c r="AA11" s="9"/>
      <c r="AB11" s="9"/>
      <c r="AC11" s="9"/>
      <c r="AD11" s="13"/>
      <c r="AE11" s="9"/>
      <c r="AF11" s="21"/>
      <c r="AG11" s="9"/>
      <c r="AH11" s="9"/>
    </row>
    <row r="12" spans="1:34" ht="15.75">
      <c r="A12" s="1" t="s">
        <v>49</v>
      </c>
      <c r="B12" s="9"/>
      <c r="C12" s="9" t="s">
        <v>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7"/>
      <c r="R12" s="9"/>
      <c r="S12" s="9"/>
      <c r="T12" s="9"/>
      <c r="U12" s="21"/>
      <c r="V12" s="9"/>
      <c r="W12" s="9"/>
      <c r="X12" s="13"/>
      <c r="Y12" s="9"/>
      <c r="Z12" s="9"/>
      <c r="AA12" s="9"/>
      <c r="AB12" s="9"/>
      <c r="AC12" s="9"/>
      <c r="AD12" s="13"/>
      <c r="AE12" s="9"/>
      <c r="AF12" s="21"/>
      <c r="AG12" s="9"/>
      <c r="AH12" s="9"/>
    </row>
    <row r="13" spans="1:34" ht="15.75">
      <c r="A13" s="37" t="s">
        <v>44</v>
      </c>
      <c r="B13" s="9">
        <f>SUM(F13:AH13)</f>
        <v>5530</v>
      </c>
      <c r="C13" s="9">
        <f>SUM(F13:M13)</f>
        <v>2279</v>
      </c>
      <c r="D13" s="9">
        <f>SUM(F13:I13)</f>
        <v>197</v>
      </c>
      <c r="E13" s="9">
        <f>SUM(J13:M13)</f>
        <v>2082</v>
      </c>
      <c r="F13" s="9">
        <v>2</v>
      </c>
      <c r="G13" s="9">
        <v>16</v>
      </c>
      <c r="H13" s="9">
        <v>36</v>
      </c>
      <c r="I13" s="9">
        <v>143</v>
      </c>
      <c r="J13" s="9">
        <v>344</v>
      </c>
      <c r="K13" s="9">
        <v>1543</v>
      </c>
      <c r="L13" s="9">
        <v>188</v>
      </c>
      <c r="M13" s="9">
        <v>7</v>
      </c>
      <c r="N13" s="9">
        <v>602</v>
      </c>
      <c r="O13" s="9">
        <v>13</v>
      </c>
      <c r="P13" s="9">
        <v>13</v>
      </c>
      <c r="Q13" s="17">
        <v>3</v>
      </c>
      <c r="R13" s="9">
        <v>11</v>
      </c>
      <c r="S13" s="9">
        <v>289</v>
      </c>
      <c r="T13" s="9">
        <v>82</v>
      </c>
      <c r="U13" s="21">
        <v>1</v>
      </c>
      <c r="V13" s="9">
        <v>49</v>
      </c>
      <c r="W13" s="9">
        <v>420</v>
      </c>
      <c r="X13" s="40" t="s">
        <v>134</v>
      </c>
      <c r="Y13" s="9">
        <v>29</v>
      </c>
      <c r="Z13" s="9">
        <v>86</v>
      </c>
      <c r="AA13" s="9">
        <v>448</v>
      </c>
      <c r="AB13" s="30">
        <v>2</v>
      </c>
      <c r="AC13" s="9">
        <v>86</v>
      </c>
      <c r="AD13" s="28">
        <v>1</v>
      </c>
      <c r="AE13" s="9">
        <v>1075</v>
      </c>
      <c r="AF13" s="40" t="s">
        <v>137</v>
      </c>
      <c r="AG13" s="9">
        <v>5</v>
      </c>
      <c r="AH13" s="9">
        <v>36</v>
      </c>
    </row>
    <row r="14" spans="1:34" ht="15.75">
      <c r="A14" s="37" t="s">
        <v>45</v>
      </c>
      <c r="B14" s="9">
        <f>SUM(F14:AH14)</f>
        <v>34970</v>
      </c>
      <c r="C14" s="9">
        <f>SUM(F14:M14)</f>
        <v>5743</v>
      </c>
      <c r="D14" s="9">
        <f>SUM(F14:I14)</f>
        <v>1204</v>
      </c>
      <c r="E14" s="9">
        <f>SUM(J14:M14)</f>
        <v>4539</v>
      </c>
      <c r="F14" s="9">
        <v>21</v>
      </c>
      <c r="G14" s="9">
        <v>82</v>
      </c>
      <c r="H14" s="9">
        <v>122</v>
      </c>
      <c r="I14" s="9">
        <v>979</v>
      </c>
      <c r="J14" s="9">
        <v>576</v>
      </c>
      <c r="K14" s="9">
        <v>3568</v>
      </c>
      <c r="L14" s="9">
        <v>371</v>
      </c>
      <c r="M14" s="9">
        <v>24</v>
      </c>
      <c r="N14" s="9">
        <v>4255</v>
      </c>
      <c r="O14" s="9">
        <v>89</v>
      </c>
      <c r="P14" s="9">
        <v>237</v>
      </c>
      <c r="Q14" s="17">
        <v>4</v>
      </c>
      <c r="R14" s="9">
        <v>27</v>
      </c>
      <c r="S14" s="9">
        <v>888</v>
      </c>
      <c r="T14" s="9">
        <v>444</v>
      </c>
      <c r="U14" s="21">
        <v>117</v>
      </c>
      <c r="V14" s="9">
        <v>226</v>
      </c>
      <c r="W14" s="9">
        <v>1747</v>
      </c>
      <c r="X14" s="28">
        <v>3</v>
      </c>
      <c r="Y14" s="9">
        <v>372</v>
      </c>
      <c r="Z14" s="9">
        <v>4452</v>
      </c>
      <c r="AA14" s="9">
        <v>1448</v>
      </c>
      <c r="AB14" s="9">
        <v>15</v>
      </c>
      <c r="AC14" s="9">
        <v>875</v>
      </c>
      <c r="AD14" s="28">
        <v>4</v>
      </c>
      <c r="AE14" s="9">
        <v>13982</v>
      </c>
      <c r="AF14" s="21">
        <v>1</v>
      </c>
      <c r="AG14" s="9">
        <v>5</v>
      </c>
      <c r="AH14" s="9">
        <v>36</v>
      </c>
    </row>
    <row r="15" spans="2:34" ht="15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7"/>
      <c r="R15" s="9"/>
      <c r="S15" s="9"/>
      <c r="T15" s="9"/>
      <c r="U15" s="21"/>
      <c r="V15" s="9"/>
      <c r="W15" s="9"/>
      <c r="X15" s="28"/>
      <c r="Y15" s="9"/>
      <c r="Z15" s="9"/>
      <c r="AA15" s="9"/>
      <c r="AB15" s="38"/>
      <c r="AC15" s="9"/>
      <c r="AD15" s="28"/>
      <c r="AE15" s="9"/>
      <c r="AF15" s="21"/>
      <c r="AG15" s="9"/>
      <c r="AH15" s="9"/>
    </row>
    <row r="16" spans="1:34" ht="18.75" customHeight="1">
      <c r="A16" s="7" t="s">
        <v>50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7"/>
      <c r="R16" s="9"/>
      <c r="S16" s="9"/>
      <c r="T16" s="9"/>
      <c r="U16" s="21"/>
      <c r="V16" s="9"/>
      <c r="W16" s="9"/>
      <c r="X16" s="13"/>
      <c r="Y16" s="9"/>
      <c r="Z16" s="9"/>
      <c r="AA16" s="9"/>
      <c r="AB16" s="9"/>
      <c r="AC16" s="9" t="s">
        <v>9</v>
      </c>
      <c r="AD16" s="13"/>
      <c r="AE16" s="9"/>
      <c r="AF16" s="21"/>
      <c r="AG16" s="9"/>
      <c r="AH16" s="9"/>
    </row>
    <row r="17" spans="1:34" ht="15.75">
      <c r="A17" s="1" t="s">
        <v>51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7"/>
      <c r="R17" s="9"/>
      <c r="S17" s="9"/>
      <c r="T17" s="9"/>
      <c r="U17" s="21"/>
      <c r="V17" s="9"/>
      <c r="W17" s="9"/>
      <c r="X17" s="13"/>
      <c r="Y17" s="9"/>
      <c r="Z17" s="9"/>
      <c r="AA17" s="9"/>
      <c r="AB17" s="9"/>
      <c r="AC17" s="9"/>
      <c r="AD17" s="13"/>
      <c r="AE17" s="9"/>
      <c r="AF17" s="21"/>
      <c r="AG17" s="9"/>
      <c r="AH17" s="9"/>
    </row>
    <row r="18" spans="1:34" ht="15.75">
      <c r="A18" s="37" t="s">
        <v>44</v>
      </c>
      <c r="B18" s="9">
        <f>SUM(F18:AH18)</f>
        <v>52674</v>
      </c>
      <c r="C18" s="9">
        <f>SUM(F18:M18)</f>
        <v>13357</v>
      </c>
      <c r="D18" s="9">
        <f>SUM(F18:I18)</f>
        <v>1586</v>
      </c>
      <c r="E18" s="9">
        <f>SUM(J18:M18)</f>
        <v>11771</v>
      </c>
      <c r="F18" s="9">
        <v>16</v>
      </c>
      <c r="G18" s="9">
        <v>20</v>
      </c>
      <c r="H18" s="9">
        <v>277</v>
      </c>
      <c r="I18" s="9">
        <v>1273</v>
      </c>
      <c r="J18" s="9">
        <v>1819</v>
      </c>
      <c r="K18" s="9">
        <v>8664</v>
      </c>
      <c r="L18" s="9">
        <v>1107</v>
      </c>
      <c r="M18" s="9">
        <v>181</v>
      </c>
      <c r="N18" s="9">
        <v>4645</v>
      </c>
      <c r="O18" s="9">
        <v>99</v>
      </c>
      <c r="P18" s="9">
        <v>129</v>
      </c>
      <c r="Q18" s="17">
        <v>30</v>
      </c>
      <c r="R18" s="9">
        <v>324</v>
      </c>
      <c r="S18" s="9">
        <v>2582</v>
      </c>
      <c r="T18" s="9">
        <v>437</v>
      </c>
      <c r="U18" s="21">
        <v>46</v>
      </c>
      <c r="V18" s="9">
        <v>284</v>
      </c>
      <c r="W18" s="9">
        <v>4817</v>
      </c>
      <c r="X18" s="13">
        <v>7</v>
      </c>
      <c r="Y18" s="9">
        <v>245</v>
      </c>
      <c r="Z18" s="9">
        <v>472</v>
      </c>
      <c r="AA18" s="9">
        <v>5617</v>
      </c>
      <c r="AB18" s="38" t="s">
        <v>135</v>
      </c>
      <c r="AC18" s="9">
        <v>3217</v>
      </c>
      <c r="AD18" s="13">
        <v>25</v>
      </c>
      <c r="AE18" s="9">
        <v>5652</v>
      </c>
      <c r="AF18" s="40" t="s">
        <v>137</v>
      </c>
      <c r="AG18" s="9">
        <v>5090</v>
      </c>
      <c r="AH18" s="9">
        <v>5599</v>
      </c>
    </row>
    <row r="19" spans="1:34" ht="15.75">
      <c r="A19" s="37" t="s">
        <v>45</v>
      </c>
      <c r="B19" s="9">
        <f>SUM(F19:AH19)</f>
        <v>271233</v>
      </c>
      <c r="C19" s="9">
        <f>SUM(F19:M19)</f>
        <v>45546</v>
      </c>
      <c r="D19" s="9">
        <f>SUM(F19:I19)</f>
        <v>8187</v>
      </c>
      <c r="E19" s="9">
        <f>SUM(J19:M19)</f>
        <v>37359</v>
      </c>
      <c r="F19" s="9">
        <v>214</v>
      </c>
      <c r="G19" s="9">
        <v>215</v>
      </c>
      <c r="H19" s="9">
        <v>1425</v>
      </c>
      <c r="I19" s="9">
        <v>6333</v>
      </c>
      <c r="J19" s="9">
        <v>4390</v>
      </c>
      <c r="K19" s="9">
        <v>29041</v>
      </c>
      <c r="L19" s="9">
        <v>3658</v>
      </c>
      <c r="M19" s="9">
        <v>270</v>
      </c>
      <c r="N19" s="9">
        <v>24618</v>
      </c>
      <c r="O19" s="9">
        <v>2041</v>
      </c>
      <c r="P19" s="9">
        <v>1885</v>
      </c>
      <c r="Q19" s="17">
        <v>235</v>
      </c>
      <c r="R19" s="9">
        <v>1588</v>
      </c>
      <c r="S19" s="9">
        <v>8265</v>
      </c>
      <c r="T19" s="9">
        <v>2740</v>
      </c>
      <c r="U19" s="21">
        <v>2537</v>
      </c>
      <c r="V19" s="9">
        <v>1755</v>
      </c>
      <c r="W19" s="9">
        <v>28613</v>
      </c>
      <c r="X19" s="13">
        <v>22</v>
      </c>
      <c r="Y19" s="9">
        <v>2131</v>
      </c>
      <c r="Z19" s="9">
        <v>32033</v>
      </c>
      <c r="AA19" s="9">
        <v>25900</v>
      </c>
      <c r="AB19" s="38" t="s">
        <v>135</v>
      </c>
      <c r="AC19" s="9">
        <v>16142</v>
      </c>
      <c r="AD19" s="13">
        <v>741</v>
      </c>
      <c r="AE19" s="9">
        <v>63752</v>
      </c>
      <c r="AF19" s="40" t="s">
        <v>137</v>
      </c>
      <c r="AG19" s="9">
        <v>5090</v>
      </c>
      <c r="AH19" s="9">
        <v>5599</v>
      </c>
    </row>
    <row r="20" spans="2:34" ht="15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7"/>
      <c r="R20" s="9"/>
      <c r="S20" s="9"/>
      <c r="T20" s="9"/>
      <c r="U20" s="21"/>
      <c r="V20" s="9"/>
      <c r="W20" s="9"/>
      <c r="X20" s="13"/>
      <c r="Y20" s="9"/>
      <c r="Z20" s="9"/>
      <c r="AA20" s="9"/>
      <c r="AB20" s="30"/>
      <c r="AC20" s="9"/>
      <c r="AD20" s="13"/>
      <c r="AE20" s="9"/>
      <c r="AF20" s="31"/>
      <c r="AG20" s="9"/>
      <c r="AH20" s="9"/>
    </row>
    <row r="21" spans="1:34" ht="18.75" customHeight="1">
      <c r="A21" s="7" t="s">
        <v>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7"/>
      <c r="R21" s="9"/>
      <c r="S21" s="9"/>
      <c r="T21" s="9"/>
      <c r="U21" s="21"/>
      <c r="V21" s="9"/>
      <c r="W21" s="9"/>
      <c r="X21" s="13"/>
      <c r="Y21" s="9"/>
      <c r="Z21" s="9"/>
      <c r="AA21" s="9"/>
      <c r="AB21" s="9"/>
      <c r="AC21" s="9"/>
      <c r="AD21" s="13"/>
      <c r="AE21" s="9"/>
      <c r="AF21" s="21"/>
      <c r="AG21" s="9"/>
      <c r="AH21" s="9"/>
    </row>
    <row r="22" spans="1:34" ht="15.75">
      <c r="A22" s="1" t="s">
        <v>53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7"/>
      <c r="R22" s="9"/>
      <c r="S22" s="9"/>
      <c r="T22" s="9"/>
      <c r="U22" s="21"/>
      <c r="V22" s="9"/>
      <c r="W22" s="9"/>
      <c r="X22" s="13"/>
      <c r="Y22" s="9"/>
      <c r="Z22" s="9"/>
      <c r="AA22" s="9"/>
      <c r="AB22" s="9"/>
      <c r="AC22" s="9"/>
      <c r="AD22" s="13"/>
      <c r="AE22" s="9"/>
      <c r="AF22" s="21"/>
      <c r="AG22" s="9"/>
      <c r="AH22" s="9"/>
    </row>
    <row r="23" spans="1:34" ht="15.75">
      <c r="A23" s="37" t="s">
        <v>44</v>
      </c>
      <c r="B23" s="9">
        <f>SUM(F23:AH23)</f>
        <v>16336</v>
      </c>
      <c r="C23" s="9">
        <f>SUM(F23:M23)</f>
        <v>4464</v>
      </c>
      <c r="D23" s="9">
        <f>SUM(F23:I23)</f>
        <v>492</v>
      </c>
      <c r="E23" s="9">
        <f>SUM(J23:M23)</f>
        <v>3972</v>
      </c>
      <c r="F23" s="9">
        <v>18</v>
      </c>
      <c r="G23" s="9">
        <v>38</v>
      </c>
      <c r="H23" s="9">
        <v>104</v>
      </c>
      <c r="I23" s="9">
        <v>332</v>
      </c>
      <c r="J23" s="9">
        <v>780</v>
      </c>
      <c r="K23" s="9">
        <v>3034</v>
      </c>
      <c r="L23" s="9">
        <v>134</v>
      </c>
      <c r="M23" s="9">
        <v>24</v>
      </c>
      <c r="N23" s="9">
        <v>831</v>
      </c>
      <c r="O23" s="9">
        <v>82</v>
      </c>
      <c r="P23" s="9">
        <v>80</v>
      </c>
      <c r="Q23" s="38" t="s">
        <v>137</v>
      </c>
      <c r="R23" s="9">
        <v>216</v>
      </c>
      <c r="S23" s="9">
        <v>283</v>
      </c>
      <c r="T23" s="9">
        <v>229</v>
      </c>
      <c r="U23" s="21">
        <v>2</v>
      </c>
      <c r="V23" s="9">
        <v>89</v>
      </c>
      <c r="W23" s="9">
        <v>863</v>
      </c>
      <c r="X23" s="40" t="s">
        <v>134</v>
      </c>
      <c r="Y23" s="9">
        <v>111</v>
      </c>
      <c r="Z23" s="9">
        <v>252</v>
      </c>
      <c r="AA23" s="9">
        <v>355</v>
      </c>
      <c r="AB23" s="30">
        <v>337</v>
      </c>
      <c r="AC23" s="9">
        <v>1345</v>
      </c>
      <c r="AD23" s="13">
        <v>53</v>
      </c>
      <c r="AE23" s="9">
        <v>4222</v>
      </c>
      <c r="AF23" s="31">
        <v>40</v>
      </c>
      <c r="AG23" s="9">
        <v>1619</v>
      </c>
      <c r="AH23" s="9">
        <v>863</v>
      </c>
    </row>
    <row r="24" spans="1:34" ht="15.75">
      <c r="A24" s="37" t="s">
        <v>45</v>
      </c>
      <c r="B24" s="9">
        <f>SUM(F24:AH24)</f>
        <v>195044</v>
      </c>
      <c r="C24" s="9">
        <f>SUM(F24:M24)</f>
        <v>20895</v>
      </c>
      <c r="D24" s="9">
        <f>SUM(F24:I24)</f>
        <v>4959</v>
      </c>
      <c r="E24" s="9">
        <f>SUM(J24:M24)</f>
        <v>15936</v>
      </c>
      <c r="F24" s="9">
        <v>161</v>
      </c>
      <c r="G24" s="9">
        <v>353</v>
      </c>
      <c r="H24" s="9">
        <v>764</v>
      </c>
      <c r="I24" s="9">
        <v>3681</v>
      </c>
      <c r="J24" s="9">
        <v>2720</v>
      </c>
      <c r="K24" s="9">
        <v>12621</v>
      </c>
      <c r="L24" s="9">
        <v>480</v>
      </c>
      <c r="M24" s="9">
        <v>115</v>
      </c>
      <c r="N24" s="9">
        <v>7371</v>
      </c>
      <c r="O24" s="9">
        <v>1995</v>
      </c>
      <c r="P24" s="9">
        <v>19237</v>
      </c>
      <c r="Q24" s="17">
        <v>5</v>
      </c>
      <c r="R24" s="9">
        <v>1440</v>
      </c>
      <c r="S24" s="9">
        <v>1189</v>
      </c>
      <c r="T24" s="9">
        <v>2027</v>
      </c>
      <c r="U24" s="21">
        <v>359</v>
      </c>
      <c r="V24" s="9">
        <v>642</v>
      </c>
      <c r="W24" s="9">
        <v>12229</v>
      </c>
      <c r="X24" s="13">
        <v>31</v>
      </c>
      <c r="Y24" s="9">
        <v>2166</v>
      </c>
      <c r="Z24" s="9">
        <v>16640</v>
      </c>
      <c r="AA24" s="9">
        <v>2541</v>
      </c>
      <c r="AB24" s="30">
        <v>14854</v>
      </c>
      <c r="AC24" s="9">
        <v>6086</v>
      </c>
      <c r="AD24" s="13">
        <v>977</v>
      </c>
      <c r="AE24" s="9">
        <v>81469</v>
      </c>
      <c r="AF24" s="31">
        <v>409</v>
      </c>
      <c r="AG24" s="9">
        <v>1619</v>
      </c>
      <c r="AH24" s="9">
        <v>863</v>
      </c>
    </row>
    <row r="25" spans="2:34" ht="15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7"/>
      <c r="R25" s="9"/>
      <c r="S25" s="9"/>
      <c r="T25" s="9"/>
      <c r="U25" s="21"/>
      <c r="V25" s="9"/>
      <c r="W25" s="9"/>
      <c r="X25" s="13"/>
      <c r="Y25" s="9"/>
      <c r="Z25" s="9"/>
      <c r="AA25" s="9"/>
      <c r="AB25" s="9"/>
      <c r="AC25" s="9"/>
      <c r="AD25" s="13"/>
      <c r="AE25" s="9"/>
      <c r="AF25" s="21"/>
      <c r="AG25" s="9"/>
      <c r="AH25" s="9"/>
    </row>
    <row r="26" spans="1:34" ht="18.75" customHeight="1">
      <c r="A26" s="7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7"/>
      <c r="R26" s="9"/>
      <c r="S26" s="9"/>
      <c r="T26" s="9"/>
      <c r="U26" s="21"/>
      <c r="V26" s="9"/>
      <c r="W26" s="9"/>
      <c r="X26" s="13"/>
      <c r="Y26" s="9"/>
      <c r="Z26" s="9"/>
      <c r="AA26" s="9"/>
      <c r="AB26" s="9"/>
      <c r="AC26" s="9"/>
      <c r="AD26" s="13"/>
      <c r="AE26" s="9"/>
      <c r="AF26" s="21"/>
      <c r="AG26" s="9"/>
      <c r="AH26" s="9"/>
    </row>
    <row r="27" spans="1:34" ht="15.75">
      <c r="A27" s="1" t="s">
        <v>55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7"/>
      <c r="R27" s="9"/>
      <c r="S27" s="9"/>
      <c r="T27" s="9"/>
      <c r="U27" s="21"/>
      <c r="V27" s="9"/>
      <c r="W27" s="9"/>
      <c r="X27" s="13"/>
      <c r="Y27" s="9"/>
      <c r="Z27" s="9"/>
      <c r="AA27" s="9"/>
      <c r="AB27" s="9"/>
      <c r="AC27" s="9"/>
      <c r="AD27" s="13"/>
      <c r="AE27" s="9"/>
      <c r="AF27" s="21"/>
      <c r="AG27" s="9"/>
      <c r="AH27" s="9"/>
    </row>
    <row r="28" spans="1:34" ht="15.75">
      <c r="A28" s="37" t="s">
        <v>44</v>
      </c>
      <c r="B28" s="9">
        <f>SUM(F28:AH28)</f>
        <v>242492</v>
      </c>
      <c r="C28" s="9">
        <f>SUM(F28:M28)</f>
        <v>73108</v>
      </c>
      <c r="D28" s="9">
        <f>SUM(F28:I28)</f>
        <v>16315</v>
      </c>
      <c r="E28" s="9">
        <f>SUM(J28:M28)</f>
        <v>56793</v>
      </c>
      <c r="F28" s="9">
        <v>160</v>
      </c>
      <c r="G28" s="9">
        <v>347</v>
      </c>
      <c r="H28" s="9">
        <v>4965</v>
      </c>
      <c r="I28" s="9">
        <v>10843</v>
      </c>
      <c r="J28" s="9">
        <v>15938</v>
      </c>
      <c r="K28" s="9">
        <v>33109</v>
      </c>
      <c r="L28" s="9">
        <v>6615</v>
      </c>
      <c r="M28" s="9">
        <v>1131</v>
      </c>
      <c r="N28" s="9">
        <v>22717</v>
      </c>
      <c r="O28" s="9">
        <v>668</v>
      </c>
      <c r="P28" s="9">
        <v>733</v>
      </c>
      <c r="Q28" s="17">
        <v>238</v>
      </c>
      <c r="R28" s="9">
        <v>3619</v>
      </c>
      <c r="S28" s="9">
        <v>13775</v>
      </c>
      <c r="T28" s="9">
        <v>6424</v>
      </c>
      <c r="U28" s="21">
        <v>266</v>
      </c>
      <c r="V28" s="9">
        <v>2588</v>
      </c>
      <c r="W28" s="9">
        <v>23481</v>
      </c>
      <c r="X28" s="13">
        <v>81</v>
      </c>
      <c r="Y28" s="9">
        <v>20</v>
      </c>
      <c r="Z28" s="9">
        <v>1542</v>
      </c>
      <c r="AA28" s="9">
        <v>5816</v>
      </c>
      <c r="AB28" s="9">
        <v>4909</v>
      </c>
      <c r="AC28" s="9">
        <v>10957</v>
      </c>
      <c r="AD28" s="13">
        <v>389</v>
      </c>
      <c r="AE28" s="9">
        <v>43839</v>
      </c>
      <c r="AF28" s="40" t="s">
        <v>137</v>
      </c>
      <c r="AG28" s="9">
        <v>20551</v>
      </c>
      <c r="AH28" s="9">
        <v>6771</v>
      </c>
    </row>
    <row r="29" spans="1:34" ht="15.75">
      <c r="A29" s="37" t="s">
        <v>45</v>
      </c>
      <c r="B29" s="9">
        <f>SUM(F29:AH29)</f>
        <v>1423463</v>
      </c>
      <c r="C29" s="9">
        <f>SUM(F29:M29)</f>
        <v>296503</v>
      </c>
      <c r="D29" s="9">
        <f>SUM(F29:I29)</f>
        <v>129441</v>
      </c>
      <c r="E29" s="9">
        <f>SUM(J29:M29)</f>
        <v>167062</v>
      </c>
      <c r="F29" s="9">
        <v>1635</v>
      </c>
      <c r="G29" s="9">
        <v>2698</v>
      </c>
      <c r="H29" s="9">
        <v>17121</v>
      </c>
      <c r="I29" s="9">
        <v>107987</v>
      </c>
      <c r="J29" s="9">
        <v>46951</v>
      </c>
      <c r="K29" s="9">
        <v>96298</v>
      </c>
      <c r="L29" s="9">
        <v>21966</v>
      </c>
      <c r="M29" s="9">
        <v>1847</v>
      </c>
      <c r="N29" s="9">
        <v>81115</v>
      </c>
      <c r="O29" s="9">
        <v>11573</v>
      </c>
      <c r="P29" s="9">
        <v>9208</v>
      </c>
      <c r="Q29" s="17">
        <v>2010</v>
      </c>
      <c r="R29" s="9">
        <v>15382</v>
      </c>
      <c r="S29" s="9">
        <v>26594</v>
      </c>
      <c r="T29" s="9">
        <v>21471</v>
      </c>
      <c r="U29" s="21">
        <v>12401</v>
      </c>
      <c r="V29" s="9">
        <v>15354</v>
      </c>
      <c r="W29" s="9">
        <v>251448</v>
      </c>
      <c r="X29" s="13">
        <v>700</v>
      </c>
      <c r="Y29" s="9">
        <v>629</v>
      </c>
      <c r="Z29" s="9">
        <v>183267</v>
      </c>
      <c r="AA29" s="9">
        <v>26824</v>
      </c>
      <c r="AB29" s="9">
        <v>113962</v>
      </c>
      <c r="AC29" s="9">
        <v>17240</v>
      </c>
      <c r="AD29" s="13">
        <v>3473</v>
      </c>
      <c r="AE29" s="9">
        <v>306987</v>
      </c>
      <c r="AF29" s="40" t="s">
        <v>137</v>
      </c>
      <c r="AG29" s="9">
        <v>20551</v>
      </c>
      <c r="AH29" s="9">
        <v>6771</v>
      </c>
    </row>
    <row r="30" spans="2:34" ht="15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7"/>
      <c r="R30" s="9"/>
      <c r="S30" s="9"/>
      <c r="T30" s="9"/>
      <c r="U30" s="21"/>
      <c r="V30" s="9"/>
      <c r="W30" s="9"/>
      <c r="X30" s="13"/>
      <c r="Y30" s="9"/>
      <c r="Z30" s="9"/>
      <c r="AA30" s="9"/>
      <c r="AB30" s="9"/>
      <c r="AC30" s="9"/>
      <c r="AD30" s="13"/>
      <c r="AE30" s="9"/>
      <c r="AF30" s="31"/>
      <c r="AG30" s="9"/>
      <c r="AH30" s="9"/>
    </row>
    <row r="31" spans="1:34" ht="18.75" customHeight="1">
      <c r="A31" s="7" t="s">
        <v>56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7"/>
      <c r="R31" s="9"/>
      <c r="S31" s="9"/>
      <c r="T31" s="9"/>
      <c r="U31" s="21"/>
      <c r="V31" s="9"/>
      <c r="W31" s="9"/>
      <c r="X31" s="13"/>
      <c r="Y31" s="9"/>
      <c r="Z31" s="9"/>
      <c r="AA31" s="9"/>
      <c r="AB31" s="9"/>
      <c r="AC31" s="9"/>
      <c r="AD31" s="13"/>
      <c r="AE31" s="9"/>
      <c r="AF31" s="21"/>
      <c r="AG31" s="9"/>
      <c r="AH31" s="9"/>
    </row>
    <row r="32" spans="1:34" ht="15.75">
      <c r="A32" s="1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7"/>
      <c r="R32" s="9"/>
      <c r="S32" s="9"/>
      <c r="T32" s="9"/>
      <c r="U32" s="21"/>
      <c r="V32" s="9"/>
      <c r="W32" s="9"/>
      <c r="X32" s="13"/>
      <c r="Y32" s="9"/>
      <c r="Z32" s="9"/>
      <c r="AA32" s="9"/>
      <c r="AB32" s="9"/>
      <c r="AC32" s="9"/>
      <c r="AD32" s="13"/>
      <c r="AE32" s="9"/>
      <c r="AF32" s="21"/>
      <c r="AG32" s="9"/>
      <c r="AH32" s="9"/>
    </row>
    <row r="33" spans="1:34" ht="15.75">
      <c r="A33" s="37" t="s">
        <v>44</v>
      </c>
      <c r="B33" s="9">
        <f>SUM(F33:AH33)</f>
        <v>45641</v>
      </c>
      <c r="C33" s="9">
        <f>SUM(F33:M33)</f>
        <v>10729</v>
      </c>
      <c r="D33" s="9">
        <f>SUM(F33:I33)</f>
        <v>891</v>
      </c>
      <c r="E33" s="9">
        <f>SUM(J33:M33)</f>
        <v>9838</v>
      </c>
      <c r="F33" s="9">
        <v>6</v>
      </c>
      <c r="G33" s="9">
        <v>74</v>
      </c>
      <c r="H33" s="9">
        <v>205</v>
      </c>
      <c r="I33" s="9">
        <v>606</v>
      </c>
      <c r="J33" s="9">
        <v>991</v>
      </c>
      <c r="K33" s="9">
        <v>7570</v>
      </c>
      <c r="L33" s="9">
        <v>1074</v>
      </c>
      <c r="M33" s="9">
        <v>203</v>
      </c>
      <c r="N33" s="9">
        <v>2998</v>
      </c>
      <c r="O33" s="9">
        <v>112</v>
      </c>
      <c r="P33" s="9">
        <v>133</v>
      </c>
      <c r="Q33" s="38" t="s">
        <v>137</v>
      </c>
      <c r="R33" s="9">
        <v>194</v>
      </c>
      <c r="S33" s="9">
        <v>1979</v>
      </c>
      <c r="T33" s="9">
        <v>705</v>
      </c>
      <c r="U33" s="21">
        <v>11</v>
      </c>
      <c r="V33" s="9">
        <v>313</v>
      </c>
      <c r="W33" s="9">
        <v>3014</v>
      </c>
      <c r="X33" s="13">
        <v>1</v>
      </c>
      <c r="Y33" s="9">
        <v>94</v>
      </c>
      <c r="Z33" s="9">
        <v>486</v>
      </c>
      <c r="AA33" s="9">
        <v>3959</v>
      </c>
      <c r="AB33" s="9">
        <v>16</v>
      </c>
      <c r="AC33" s="9">
        <v>3334</v>
      </c>
      <c r="AD33" s="13">
        <v>21</v>
      </c>
      <c r="AE33" s="9">
        <v>8883</v>
      </c>
      <c r="AF33" s="21">
        <v>1</v>
      </c>
      <c r="AG33" s="9">
        <v>4408</v>
      </c>
      <c r="AH33" s="9">
        <v>4250</v>
      </c>
    </row>
    <row r="34" spans="1:34" ht="15.75">
      <c r="A34" s="37" t="s">
        <v>45</v>
      </c>
      <c r="B34" s="9">
        <f>SUM(F34:AH34)</f>
        <v>225547</v>
      </c>
      <c r="C34" s="9">
        <f>SUM(F34:M34)</f>
        <v>31644</v>
      </c>
      <c r="D34" s="9">
        <f>SUM(F34:I34)</f>
        <v>5171</v>
      </c>
      <c r="E34" s="9">
        <f>SUM(J34:M34)</f>
        <v>26473</v>
      </c>
      <c r="F34" s="9">
        <v>110</v>
      </c>
      <c r="G34" s="9">
        <v>415</v>
      </c>
      <c r="H34" s="9">
        <v>671</v>
      </c>
      <c r="I34" s="9">
        <v>3975</v>
      </c>
      <c r="J34" s="9">
        <v>2469</v>
      </c>
      <c r="K34" s="9">
        <v>21410</v>
      </c>
      <c r="L34" s="9">
        <v>2278</v>
      </c>
      <c r="M34" s="9">
        <v>316</v>
      </c>
      <c r="N34" s="9">
        <v>20142</v>
      </c>
      <c r="O34" s="9">
        <v>1319</v>
      </c>
      <c r="P34" s="9">
        <v>1985</v>
      </c>
      <c r="Q34" s="17">
        <v>81</v>
      </c>
      <c r="R34" s="9">
        <v>630</v>
      </c>
      <c r="S34" s="9">
        <v>6387</v>
      </c>
      <c r="T34" s="9">
        <v>2546</v>
      </c>
      <c r="U34" s="21">
        <v>1248</v>
      </c>
      <c r="V34" s="9">
        <v>1336</v>
      </c>
      <c r="W34" s="9">
        <v>16080</v>
      </c>
      <c r="X34" s="13">
        <v>11</v>
      </c>
      <c r="Y34" s="9">
        <v>2578</v>
      </c>
      <c r="Z34" s="9">
        <v>23725</v>
      </c>
      <c r="AA34" s="9">
        <v>18179</v>
      </c>
      <c r="AB34" s="9">
        <v>428</v>
      </c>
      <c r="AC34" s="9">
        <v>15790</v>
      </c>
      <c r="AD34" s="13">
        <v>707</v>
      </c>
      <c r="AE34" s="9">
        <v>72071</v>
      </c>
      <c r="AF34" s="21">
        <v>2</v>
      </c>
      <c r="AG34" s="9">
        <v>4408</v>
      </c>
      <c r="AH34" s="9">
        <v>4250</v>
      </c>
    </row>
    <row r="35" spans="2:34" ht="15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7"/>
      <c r="R35" s="9"/>
      <c r="S35" s="9"/>
      <c r="T35" s="9"/>
      <c r="U35" s="21"/>
      <c r="V35" s="9"/>
      <c r="W35" s="9"/>
      <c r="X35" s="13"/>
      <c r="Y35" s="9"/>
      <c r="Z35" s="9"/>
      <c r="AA35" s="9"/>
      <c r="AB35" s="9"/>
      <c r="AC35" s="9"/>
      <c r="AD35" s="13"/>
      <c r="AE35" s="9"/>
      <c r="AF35" s="21"/>
      <c r="AG35" s="9"/>
      <c r="AH35" s="9"/>
    </row>
    <row r="36" spans="1:34" ht="18.75" customHeight="1">
      <c r="A36" s="7" t="s">
        <v>58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7"/>
      <c r="R36" s="9"/>
      <c r="S36" s="9"/>
      <c r="T36" s="9"/>
      <c r="U36" s="21"/>
      <c r="V36" s="9"/>
      <c r="W36" s="9"/>
      <c r="X36" s="13"/>
      <c r="Y36" s="9"/>
      <c r="Z36" s="9"/>
      <c r="AA36" s="9"/>
      <c r="AB36" s="9"/>
      <c r="AC36" s="9"/>
      <c r="AD36" s="13"/>
      <c r="AE36" s="9"/>
      <c r="AF36" s="21"/>
      <c r="AG36" s="9"/>
      <c r="AH36" s="9"/>
    </row>
    <row r="37" spans="1:34" ht="15.75">
      <c r="A37" s="1" t="s">
        <v>59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7"/>
      <c r="R37" s="9"/>
      <c r="S37" s="9"/>
      <c r="T37" s="9"/>
      <c r="U37" s="21"/>
      <c r="V37" s="9"/>
      <c r="W37" s="9"/>
      <c r="X37" s="13"/>
      <c r="Y37" s="9"/>
      <c r="Z37" s="9"/>
      <c r="AA37" s="9"/>
      <c r="AB37" s="9"/>
      <c r="AC37" s="9"/>
      <c r="AD37" s="13"/>
      <c r="AE37" s="9"/>
      <c r="AF37" s="21"/>
      <c r="AG37" s="9"/>
      <c r="AH37" s="9"/>
    </row>
    <row r="38" spans="1:34" ht="15.75">
      <c r="A38" s="37" t="s">
        <v>44</v>
      </c>
      <c r="B38" s="9">
        <f>SUM(F38:AH38)</f>
        <v>19101</v>
      </c>
      <c r="C38" s="9">
        <f>SUM(F38:M38)</f>
        <v>5183</v>
      </c>
      <c r="D38" s="9">
        <f>SUM(F38:I38)</f>
        <v>788</v>
      </c>
      <c r="E38" s="9">
        <f>SUM(J38:M38)</f>
        <v>4395</v>
      </c>
      <c r="F38" s="9">
        <v>3</v>
      </c>
      <c r="G38" s="9">
        <v>35</v>
      </c>
      <c r="H38" s="9">
        <v>209</v>
      </c>
      <c r="I38" s="9">
        <v>541</v>
      </c>
      <c r="J38" s="9">
        <v>615</v>
      </c>
      <c r="K38" s="9">
        <v>3300</v>
      </c>
      <c r="L38" s="9">
        <v>418</v>
      </c>
      <c r="M38" s="9">
        <v>62</v>
      </c>
      <c r="N38" s="9">
        <v>2692</v>
      </c>
      <c r="O38" s="9">
        <v>42</v>
      </c>
      <c r="P38" s="9">
        <v>72</v>
      </c>
      <c r="Q38" s="17">
        <v>20</v>
      </c>
      <c r="R38" s="9">
        <v>44</v>
      </c>
      <c r="S38" s="9">
        <v>1017</v>
      </c>
      <c r="T38" s="9">
        <v>301</v>
      </c>
      <c r="U38" s="21">
        <v>5</v>
      </c>
      <c r="V38" s="9">
        <v>152</v>
      </c>
      <c r="W38" s="9">
        <v>1897</v>
      </c>
      <c r="X38" s="13">
        <v>2</v>
      </c>
      <c r="Y38" s="9">
        <v>100</v>
      </c>
      <c r="Z38" s="9">
        <v>87</v>
      </c>
      <c r="AA38" s="9">
        <v>434</v>
      </c>
      <c r="AB38" s="38" t="s">
        <v>135</v>
      </c>
      <c r="AC38" s="9">
        <v>2814</v>
      </c>
      <c r="AD38" s="13">
        <v>11</v>
      </c>
      <c r="AE38" s="9">
        <v>3940</v>
      </c>
      <c r="AF38" s="21">
        <v>1</v>
      </c>
      <c r="AG38" s="9">
        <v>125</v>
      </c>
      <c r="AH38" s="9">
        <v>162</v>
      </c>
    </row>
    <row r="39" spans="1:34" ht="15.75">
      <c r="A39" s="37" t="s">
        <v>45</v>
      </c>
      <c r="B39" s="9">
        <f>SUM(F39:AH39)</f>
        <v>118669</v>
      </c>
      <c r="C39" s="9">
        <f>SUM(F39:M39)</f>
        <v>19637</v>
      </c>
      <c r="D39" s="9">
        <f>SUM(F39:I39)</f>
        <v>4527</v>
      </c>
      <c r="E39" s="9">
        <f>SUM(J39:M39)</f>
        <v>15110</v>
      </c>
      <c r="F39" s="9">
        <v>69</v>
      </c>
      <c r="G39" s="9">
        <v>214</v>
      </c>
      <c r="H39" s="9">
        <v>944</v>
      </c>
      <c r="I39" s="9">
        <v>3300</v>
      </c>
      <c r="J39" s="9">
        <v>2075</v>
      </c>
      <c r="K39" s="9">
        <v>11888</v>
      </c>
      <c r="L39" s="9">
        <v>994</v>
      </c>
      <c r="M39" s="9">
        <v>153</v>
      </c>
      <c r="N39" s="9">
        <v>14889</v>
      </c>
      <c r="O39" s="9">
        <v>720</v>
      </c>
      <c r="P39" s="9">
        <v>1422</v>
      </c>
      <c r="Q39" s="17">
        <v>116</v>
      </c>
      <c r="R39" s="9">
        <v>294</v>
      </c>
      <c r="S39" s="9">
        <v>2544</v>
      </c>
      <c r="T39" s="9">
        <v>1140</v>
      </c>
      <c r="U39" s="21">
        <v>582</v>
      </c>
      <c r="V39" s="9">
        <v>566</v>
      </c>
      <c r="W39" s="9">
        <v>13915</v>
      </c>
      <c r="X39" s="13">
        <v>43</v>
      </c>
      <c r="Y39" s="9">
        <v>1566</v>
      </c>
      <c r="Z39" s="9">
        <v>7394</v>
      </c>
      <c r="AA39" s="9">
        <v>1753</v>
      </c>
      <c r="AB39" s="9">
        <v>2</v>
      </c>
      <c r="AC39" s="9">
        <v>14452</v>
      </c>
      <c r="AD39" s="13">
        <v>47</v>
      </c>
      <c r="AE39" s="9">
        <v>37299</v>
      </c>
      <c r="AF39" s="21">
        <v>1</v>
      </c>
      <c r="AG39" s="9">
        <v>125</v>
      </c>
      <c r="AH39" s="9">
        <v>162</v>
      </c>
    </row>
    <row r="40" spans="2:34" ht="15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7"/>
      <c r="R40" s="9"/>
      <c r="S40" s="9"/>
      <c r="T40" s="9"/>
      <c r="U40" s="21"/>
      <c r="V40" s="9"/>
      <c r="W40" s="9"/>
      <c r="X40" s="13"/>
      <c r="Y40" s="9"/>
      <c r="Z40" s="9"/>
      <c r="AA40" s="9"/>
      <c r="AB40" s="9"/>
      <c r="AC40" s="9"/>
      <c r="AD40" s="13"/>
      <c r="AE40" s="9"/>
      <c r="AF40" s="21"/>
      <c r="AG40" s="9"/>
      <c r="AH40" s="40" t="s">
        <v>139</v>
      </c>
    </row>
    <row r="41" spans="1:34" ht="18.75" customHeight="1">
      <c r="A41" s="7" t="s">
        <v>60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7"/>
      <c r="R41" s="9"/>
      <c r="S41" s="9"/>
      <c r="T41" s="9"/>
      <c r="U41" s="21"/>
      <c r="V41" s="9"/>
      <c r="W41" s="9"/>
      <c r="X41" s="13"/>
      <c r="Y41" s="9"/>
      <c r="Z41" s="9"/>
      <c r="AA41" s="9"/>
      <c r="AB41" s="9"/>
      <c r="AC41" s="9"/>
      <c r="AD41" s="13"/>
      <c r="AE41" s="9"/>
      <c r="AF41" s="21"/>
      <c r="AG41" s="9"/>
      <c r="AH41" s="9"/>
    </row>
    <row r="42" spans="1:36" ht="15.75">
      <c r="A42" s="1" t="s">
        <v>61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7"/>
      <c r="R42" s="9"/>
      <c r="S42" s="9"/>
      <c r="T42" s="9"/>
      <c r="U42" s="21"/>
      <c r="V42" s="9"/>
      <c r="W42" s="9"/>
      <c r="X42" s="13"/>
      <c r="Y42" s="9"/>
      <c r="Z42" s="9"/>
      <c r="AA42" s="9"/>
      <c r="AB42" s="9"/>
      <c r="AC42" s="9"/>
      <c r="AD42" s="13"/>
      <c r="AE42" s="9"/>
      <c r="AF42" s="21"/>
      <c r="AG42" s="9"/>
      <c r="AH42" s="9"/>
      <c r="AJ42" s="1" t="s">
        <v>9</v>
      </c>
    </row>
    <row r="43" spans="1:34" ht="15.75">
      <c r="A43" s="37" t="s">
        <v>44</v>
      </c>
      <c r="B43" s="9">
        <f>SUM(F43:AH43)</f>
        <v>6765</v>
      </c>
      <c r="C43" s="9">
        <f>SUM(F43:M43)</f>
        <v>2033</v>
      </c>
      <c r="D43" s="9">
        <f>SUM(F43:I43)</f>
        <v>463</v>
      </c>
      <c r="E43" s="9">
        <f>SUM(J43:M43)</f>
        <v>1570</v>
      </c>
      <c r="F43" s="30">
        <v>3</v>
      </c>
      <c r="G43" s="9">
        <v>44</v>
      </c>
      <c r="H43" s="9">
        <v>90</v>
      </c>
      <c r="I43" s="9">
        <v>326</v>
      </c>
      <c r="J43" s="9">
        <v>332</v>
      </c>
      <c r="K43" s="9">
        <v>1129</v>
      </c>
      <c r="L43" s="9">
        <v>66</v>
      </c>
      <c r="M43" s="9">
        <v>43</v>
      </c>
      <c r="N43" s="9">
        <v>1243</v>
      </c>
      <c r="O43" s="9">
        <v>41</v>
      </c>
      <c r="P43" s="9">
        <v>115</v>
      </c>
      <c r="Q43" s="17">
        <v>29</v>
      </c>
      <c r="R43" s="9">
        <v>185</v>
      </c>
      <c r="S43" s="9">
        <v>413</v>
      </c>
      <c r="T43" s="9">
        <v>115</v>
      </c>
      <c r="U43" s="39" t="s">
        <v>134</v>
      </c>
      <c r="V43" s="9">
        <v>70</v>
      </c>
      <c r="W43" s="9">
        <v>610</v>
      </c>
      <c r="X43" s="40" t="s">
        <v>134</v>
      </c>
      <c r="Y43" s="9">
        <v>4</v>
      </c>
      <c r="Z43" s="38" t="s">
        <v>135</v>
      </c>
      <c r="AA43" s="9">
        <v>479</v>
      </c>
      <c r="AB43" s="9">
        <v>5</v>
      </c>
      <c r="AC43" s="9">
        <v>765</v>
      </c>
      <c r="AD43" s="13">
        <v>2</v>
      </c>
      <c r="AE43" s="9">
        <v>540</v>
      </c>
      <c r="AF43" s="40" t="s">
        <v>137</v>
      </c>
      <c r="AG43" s="9">
        <v>116</v>
      </c>
      <c r="AH43" s="40" t="s">
        <v>139</v>
      </c>
    </row>
    <row r="44" spans="1:34" ht="15.75">
      <c r="A44" s="37" t="s">
        <v>45</v>
      </c>
      <c r="B44" s="9">
        <f>SUM(F44:AH44)</f>
        <v>33324</v>
      </c>
      <c r="C44" s="9">
        <f>SUM(F44:M44)</f>
        <v>7629</v>
      </c>
      <c r="D44" s="9">
        <f>SUM(F44:I44)</f>
        <v>2304</v>
      </c>
      <c r="E44" s="9">
        <f>SUM(J44:M44)</f>
        <v>5325</v>
      </c>
      <c r="F44" s="9">
        <v>27</v>
      </c>
      <c r="G44" s="9">
        <v>229</v>
      </c>
      <c r="H44" s="9">
        <v>422</v>
      </c>
      <c r="I44" s="9">
        <v>1626</v>
      </c>
      <c r="J44" s="9">
        <v>1080</v>
      </c>
      <c r="K44" s="9">
        <v>3982</v>
      </c>
      <c r="L44" s="9">
        <v>165</v>
      </c>
      <c r="M44" s="9">
        <v>98</v>
      </c>
      <c r="N44" s="9">
        <v>5683</v>
      </c>
      <c r="O44" s="9">
        <v>697</v>
      </c>
      <c r="P44" s="9">
        <v>2288</v>
      </c>
      <c r="Q44" s="17">
        <v>242</v>
      </c>
      <c r="R44" s="9">
        <v>475</v>
      </c>
      <c r="S44" s="9">
        <v>1065</v>
      </c>
      <c r="T44" s="9">
        <v>463</v>
      </c>
      <c r="U44" s="21">
        <v>142</v>
      </c>
      <c r="V44" s="9">
        <v>363</v>
      </c>
      <c r="W44" s="9">
        <v>3419</v>
      </c>
      <c r="X44" s="13">
        <v>13</v>
      </c>
      <c r="Y44" s="9">
        <v>167</v>
      </c>
      <c r="Z44" s="9">
        <v>211</v>
      </c>
      <c r="AA44" s="9">
        <v>2321</v>
      </c>
      <c r="AB44" s="9">
        <v>338</v>
      </c>
      <c r="AC44" s="9">
        <v>2135</v>
      </c>
      <c r="AD44" s="13">
        <v>632</v>
      </c>
      <c r="AE44" s="9">
        <v>4925</v>
      </c>
      <c r="AF44" s="40" t="s">
        <v>137</v>
      </c>
      <c r="AG44" s="9">
        <v>116</v>
      </c>
      <c r="AH44" s="40" t="s">
        <v>139</v>
      </c>
    </row>
    <row r="45" spans="2:34" ht="15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7"/>
      <c r="R45" s="9"/>
      <c r="S45" s="9"/>
      <c r="T45" s="9"/>
      <c r="U45" s="21"/>
      <c r="V45" s="9"/>
      <c r="W45" s="9"/>
      <c r="X45" s="13"/>
      <c r="Y45" s="9"/>
      <c r="Z45" s="9"/>
      <c r="AA45" s="9"/>
      <c r="AB45" s="9"/>
      <c r="AC45" s="9"/>
      <c r="AD45" s="13"/>
      <c r="AE45" s="9"/>
      <c r="AF45" s="31"/>
      <c r="AG45" s="9"/>
      <c r="AH45" s="30"/>
    </row>
    <row r="46" spans="1:34" ht="18.75" customHeight="1">
      <c r="A46" s="7" t="s">
        <v>155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7"/>
      <c r="R46" s="9"/>
      <c r="S46" s="9"/>
      <c r="T46" s="9"/>
      <c r="U46" s="21"/>
      <c r="V46" s="9"/>
      <c r="W46" s="9"/>
      <c r="X46" s="13"/>
      <c r="Y46" s="9"/>
      <c r="Z46" s="9"/>
      <c r="AA46" s="9"/>
      <c r="AB46" s="9"/>
      <c r="AC46" s="9"/>
      <c r="AD46" s="13"/>
      <c r="AE46" s="9"/>
      <c r="AF46" s="21"/>
      <c r="AG46" s="9"/>
      <c r="AH46" s="9" t="s">
        <v>9</v>
      </c>
    </row>
    <row r="47" spans="1:34" ht="15.75" customHeight="1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7"/>
      <c r="R47" s="9"/>
      <c r="S47" s="9"/>
      <c r="T47" s="9"/>
      <c r="U47" s="21"/>
      <c r="V47" s="9"/>
      <c r="W47" s="9"/>
      <c r="X47" s="13"/>
      <c r="Y47" s="9"/>
      <c r="Z47" s="9"/>
      <c r="AA47" s="9"/>
      <c r="AB47" s="9"/>
      <c r="AC47" s="9"/>
      <c r="AD47" s="13"/>
      <c r="AE47" s="9"/>
      <c r="AF47" s="21" t="s">
        <v>9</v>
      </c>
      <c r="AG47" s="9"/>
      <c r="AH47" s="9"/>
    </row>
    <row r="48" spans="1:34" ht="18.75" customHeight="1">
      <c r="A48" s="7" t="s">
        <v>130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7"/>
      <c r="R48" s="9"/>
      <c r="S48" s="9"/>
      <c r="T48" s="9"/>
      <c r="U48" s="21"/>
      <c r="V48" s="9"/>
      <c r="W48" s="9"/>
      <c r="X48" s="13"/>
      <c r="Y48" s="9"/>
      <c r="Z48" s="9"/>
      <c r="AA48" s="9"/>
      <c r="AB48" s="9"/>
      <c r="AC48" s="9"/>
      <c r="AD48" s="13"/>
      <c r="AE48" s="9"/>
      <c r="AF48" s="21" t="s">
        <v>9</v>
      </c>
      <c r="AG48" s="9"/>
      <c r="AH48" s="9"/>
    </row>
    <row r="49" spans="1:34" ht="15.75">
      <c r="A49" s="1" t="s">
        <v>125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7"/>
      <c r="R49" s="9"/>
      <c r="S49" s="9"/>
      <c r="T49" s="9"/>
      <c r="U49" s="21"/>
      <c r="V49" s="9"/>
      <c r="W49" s="9"/>
      <c r="X49" s="13"/>
      <c r="Y49" s="9"/>
      <c r="Z49" s="9"/>
      <c r="AA49" s="9"/>
      <c r="AB49" s="9"/>
      <c r="AC49" s="9"/>
      <c r="AD49" s="13"/>
      <c r="AE49" s="9"/>
      <c r="AF49" s="21"/>
      <c r="AG49" s="9"/>
      <c r="AH49" s="9"/>
    </row>
    <row r="50" spans="1:34" ht="15.75">
      <c r="A50" s="37" t="s">
        <v>44</v>
      </c>
      <c r="B50" s="9">
        <f>SUM(F50:AH50)</f>
        <v>124845</v>
      </c>
      <c r="C50" s="9">
        <f>SUM(F50:M50)</f>
        <v>50042</v>
      </c>
      <c r="D50" s="9">
        <f>SUM(F50:I50)</f>
        <v>10025</v>
      </c>
      <c r="E50" s="9">
        <f>SUM(J50:M50)</f>
        <v>40017</v>
      </c>
      <c r="F50" s="9">
        <v>50</v>
      </c>
      <c r="G50" s="9">
        <v>368</v>
      </c>
      <c r="H50" s="9">
        <v>2222</v>
      </c>
      <c r="I50" s="9">
        <v>7385</v>
      </c>
      <c r="J50" s="9">
        <v>9648</v>
      </c>
      <c r="K50" s="9">
        <v>25763</v>
      </c>
      <c r="L50" s="9">
        <v>4358</v>
      </c>
      <c r="M50" s="9">
        <v>248</v>
      </c>
      <c r="N50" s="9">
        <v>17757</v>
      </c>
      <c r="O50" s="9">
        <v>277</v>
      </c>
      <c r="P50" s="9">
        <v>697</v>
      </c>
      <c r="Q50" s="17">
        <v>88</v>
      </c>
      <c r="R50" s="9">
        <v>665</v>
      </c>
      <c r="S50" s="9">
        <v>2835</v>
      </c>
      <c r="T50" s="9">
        <v>1780</v>
      </c>
      <c r="U50" s="21">
        <v>196</v>
      </c>
      <c r="V50" s="9">
        <v>450</v>
      </c>
      <c r="W50" s="9">
        <v>14475</v>
      </c>
      <c r="X50" s="13">
        <v>182</v>
      </c>
      <c r="Y50" s="9"/>
      <c r="Z50" s="9">
        <v>468</v>
      </c>
      <c r="AA50" s="9">
        <v>2375</v>
      </c>
      <c r="AB50" s="9"/>
      <c r="AC50" s="9"/>
      <c r="AD50" s="13"/>
      <c r="AE50" s="9">
        <v>32558</v>
      </c>
      <c r="AF50" s="21"/>
      <c r="AG50" s="9"/>
      <c r="AH50" s="9"/>
    </row>
    <row r="51" spans="1:34" ht="15.75">
      <c r="A51" s="37" t="s">
        <v>45</v>
      </c>
      <c r="B51" s="9">
        <f>SUM(F51:AH51)</f>
        <v>881709</v>
      </c>
      <c r="C51" s="9">
        <f>SUM(F51:M51)</f>
        <v>176993</v>
      </c>
      <c r="D51" s="9">
        <f>SUM(F51:I51)</f>
        <v>53963</v>
      </c>
      <c r="E51" s="9">
        <f>SUM(J51:M51)</f>
        <v>123030</v>
      </c>
      <c r="F51" s="9">
        <v>679</v>
      </c>
      <c r="G51" s="9">
        <v>2216</v>
      </c>
      <c r="H51" s="9">
        <v>9147</v>
      </c>
      <c r="I51" s="9">
        <v>41921</v>
      </c>
      <c r="J51" s="9">
        <v>26050</v>
      </c>
      <c r="K51" s="9">
        <v>84181</v>
      </c>
      <c r="L51" s="9">
        <v>12260</v>
      </c>
      <c r="M51" s="9">
        <v>539</v>
      </c>
      <c r="N51" s="9">
        <v>92859</v>
      </c>
      <c r="O51" s="9">
        <v>5085</v>
      </c>
      <c r="P51" s="9">
        <v>12343</v>
      </c>
      <c r="Q51" s="17">
        <v>1014</v>
      </c>
      <c r="R51" s="9">
        <v>4909</v>
      </c>
      <c r="S51" s="9">
        <v>6952</v>
      </c>
      <c r="T51" s="9">
        <v>6573</v>
      </c>
      <c r="U51" s="21">
        <v>13810</v>
      </c>
      <c r="V51" s="9">
        <v>4721</v>
      </c>
      <c r="W51" s="9">
        <v>131111</v>
      </c>
      <c r="X51" s="13">
        <v>993</v>
      </c>
      <c r="Y51" s="9"/>
      <c r="Z51" s="9">
        <v>60330</v>
      </c>
      <c r="AA51" s="9">
        <v>39018</v>
      </c>
      <c r="AB51" s="9"/>
      <c r="AC51" s="9"/>
      <c r="AD51" s="13"/>
      <c r="AE51" s="9">
        <v>324998</v>
      </c>
      <c r="AF51" s="21"/>
      <c r="AG51" s="9"/>
      <c r="AH51" s="9"/>
    </row>
    <row r="52" spans="2:34" ht="15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7"/>
      <c r="R52" s="9"/>
      <c r="S52" s="9"/>
      <c r="T52" s="9"/>
      <c r="U52" s="21"/>
      <c r="V52" s="9"/>
      <c r="W52" s="9"/>
      <c r="X52" s="13"/>
      <c r="Y52" s="9"/>
      <c r="Z52" s="9"/>
      <c r="AA52" s="9"/>
      <c r="AB52" s="9"/>
      <c r="AC52" s="9"/>
      <c r="AD52" s="13"/>
      <c r="AE52" s="9"/>
      <c r="AF52" s="21"/>
      <c r="AG52" s="9"/>
      <c r="AH52" s="9"/>
    </row>
    <row r="53" spans="1:34" ht="18.75" customHeight="1">
      <c r="A53" s="7" t="s">
        <v>62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7"/>
      <c r="R53" s="9"/>
      <c r="S53" s="9"/>
      <c r="T53" s="9"/>
      <c r="U53" s="21"/>
      <c r="V53" s="9"/>
      <c r="W53" s="9"/>
      <c r="X53" s="13"/>
      <c r="Y53" s="9"/>
      <c r="Z53" s="9"/>
      <c r="AA53" s="9"/>
      <c r="AB53" s="9"/>
      <c r="AC53" s="9"/>
      <c r="AD53" s="13"/>
      <c r="AE53" s="9"/>
      <c r="AF53" s="21"/>
      <c r="AG53" s="9"/>
      <c r="AH53" s="9"/>
    </row>
    <row r="54" spans="1:34" ht="15.75">
      <c r="A54" s="1" t="s">
        <v>63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7"/>
      <c r="R54" s="9"/>
      <c r="S54" s="9"/>
      <c r="T54" s="9"/>
      <c r="U54" s="21"/>
      <c r="V54" s="9"/>
      <c r="W54" s="9"/>
      <c r="X54" s="13"/>
      <c r="Y54" s="9"/>
      <c r="Z54" s="9"/>
      <c r="AA54" s="9"/>
      <c r="AB54" s="9"/>
      <c r="AC54" s="9"/>
      <c r="AD54" s="13"/>
      <c r="AE54" s="9"/>
      <c r="AF54" s="21"/>
      <c r="AG54" s="9"/>
      <c r="AH54" s="9"/>
    </row>
    <row r="55" spans="1:34" ht="15.75">
      <c r="A55" s="37" t="s">
        <v>44</v>
      </c>
      <c r="B55" s="9">
        <f>SUM(F55:AH55)</f>
        <v>25984</v>
      </c>
      <c r="C55" s="9">
        <f>SUM(F55:M55)</f>
        <v>7604</v>
      </c>
      <c r="D55" s="9">
        <f>SUM(F55:I55)</f>
        <v>1250</v>
      </c>
      <c r="E55" s="9">
        <f>SUM(J55:M55)</f>
        <v>6354</v>
      </c>
      <c r="F55" s="9">
        <v>62</v>
      </c>
      <c r="G55" s="9">
        <v>46</v>
      </c>
      <c r="H55" s="9">
        <v>304</v>
      </c>
      <c r="I55" s="9">
        <v>838</v>
      </c>
      <c r="J55" s="9">
        <v>969</v>
      </c>
      <c r="K55" s="9">
        <v>4780</v>
      </c>
      <c r="L55" s="9">
        <v>549</v>
      </c>
      <c r="M55" s="9">
        <v>56</v>
      </c>
      <c r="N55" s="9">
        <v>2781</v>
      </c>
      <c r="O55" s="9">
        <v>118</v>
      </c>
      <c r="P55" s="9">
        <v>187</v>
      </c>
      <c r="Q55" s="17">
        <v>14</v>
      </c>
      <c r="R55" s="9">
        <v>355</v>
      </c>
      <c r="S55" s="9">
        <v>405</v>
      </c>
      <c r="T55" s="9">
        <v>529</v>
      </c>
      <c r="U55" s="21">
        <v>45</v>
      </c>
      <c r="V55" s="9">
        <v>363</v>
      </c>
      <c r="W55" s="9">
        <v>2253</v>
      </c>
      <c r="X55" s="13">
        <v>38</v>
      </c>
      <c r="Y55" s="9">
        <v>80</v>
      </c>
      <c r="Z55" s="9">
        <v>247</v>
      </c>
      <c r="AA55" s="9">
        <v>878</v>
      </c>
      <c r="AB55" s="9">
        <v>116</v>
      </c>
      <c r="AC55" s="9">
        <v>2478</v>
      </c>
      <c r="AD55" s="13">
        <v>77</v>
      </c>
      <c r="AE55" s="9">
        <v>5512</v>
      </c>
      <c r="AF55" s="21">
        <v>59</v>
      </c>
      <c r="AG55" s="9">
        <v>437</v>
      </c>
      <c r="AH55" s="9">
        <v>1408</v>
      </c>
    </row>
    <row r="56" spans="1:34" ht="15.75">
      <c r="A56" s="37" t="s">
        <v>45</v>
      </c>
      <c r="B56" s="9">
        <f>SUM(F56:AH56)</f>
        <v>224180</v>
      </c>
      <c r="C56" s="9">
        <f>SUM(F56:M56)</f>
        <v>39225</v>
      </c>
      <c r="D56" s="9">
        <f>SUM(F56:I56)</f>
        <v>11423</v>
      </c>
      <c r="E56" s="9">
        <f>SUM(J56:M56)</f>
        <v>27802</v>
      </c>
      <c r="F56" s="9">
        <v>358</v>
      </c>
      <c r="G56" s="9">
        <v>403</v>
      </c>
      <c r="H56" s="9">
        <v>1979</v>
      </c>
      <c r="I56" s="9">
        <v>8683</v>
      </c>
      <c r="J56" s="9">
        <v>4527</v>
      </c>
      <c r="K56" s="9">
        <v>20558</v>
      </c>
      <c r="L56" s="9">
        <v>2505</v>
      </c>
      <c r="M56" s="9">
        <v>212</v>
      </c>
      <c r="N56" s="9">
        <v>19716</v>
      </c>
      <c r="O56" s="9">
        <v>3160</v>
      </c>
      <c r="P56" s="9">
        <v>9700</v>
      </c>
      <c r="Q56" s="17">
        <v>385</v>
      </c>
      <c r="R56" s="9">
        <v>3574</v>
      </c>
      <c r="S56" s="9">
        <v>2103</v>
      </c>
      <c r="T56" s="9">
        <v>3432</v>
      </c>
      <c r="U56" s="21">
        <v>3493</v>
      </c>
      <c r="V56" s="9">
        <v>2592</v>
      </c>
      <c r="W56" s="9">
        <v>26429</v>
      </c>
      <c r="X56" s="13">
        <v>362</v>
      </c>
      <c r="Y56" s="9">
        <v>2975</v>
      </c>
      <c r="Z56" s="9">
        <v>21752</v>
      </c>
      <c r="AA56" s="9">
        <v>9206</v>
      </c>
      <c r="AB56" s="9">
        <v>3897</v>
      </c>
      <c r="AC56" s="9">
        <v>17375</v>
      </c>
      <c r="AD56" s="13">
        <v>287</v>
      </c>
      <c r="AE56" s="9">
        <v>52208</v>
      </c>
      <c r="AF56" s="21">
        <v>464</v>
      </c>
      <c r="AG56" s="9">
        <v>437</v>
      </c>
      <c r="AH56" s="9">
        <v>1408</v>
      </c>
    </row>
    <row r="57" spans="2:34" ht="15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7"/>
      <c r="R57" s="9"/>
      <c r="S57" s="9"/>
      <c r="T57" s="9"/>
      <c r="U57" s="21"/>
      <c r="V57" s="9"/>
      <c r="W57" s="9"/>
      <c r="X57" s="13"/>
      <c r="Y57" s="9"/>
      <c r="Z57" s="9"/>
      <c r="AA57" s="9"/>
      <c r="AB57" s="9"/>
      <c r="AC57" s="9"/>
      <c r="AD57" s="13"/>
      <c r="AE57" s="9"/>
      <c r="AF57" s="21"/>
      <c r="AG57" s="9"/>
      <c r="AH57" s="9"/>
    </row>
    <row r="58" spans="1:34" ht="18.75" customHeight="1">
      <c r="A58" s="7" t="s">
        <v>34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7"/>
      <c r="R58" s="9"/>
      <c r="S58" s="9"/>
      <c r="T58" s="9"/>
      <c r="U58" s="21"/>
      <c r="V58" s="9"/>
      <c r="W58" s="9"/>
      <c r="X58" s="13"/>
      <c r="Y58" s="9"/>
      <c r="Z58" s="9"/>
      <c r="AA58" s="9"/>
      <c r="AB58" s="9"/>
      <c r="AC58" s="9"/>
      <c r="AD58" s="13" t="s">
        <v>9</v>
      </c>
      <c r="AE58" s="9"/>
      <c r="AF58" s="21"/>
      <c r="AG58" s="9"/>
      <c r="AH58" s="9"/>
    </row>
    <row r="59" spans="1:34" ht="15.75">
      <c r="A59" s="1" t="s">
        <v>64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7"/>
      <c r="R59" s="9"/>
      <c r="S59" s="9"/>
      <c r="T59" s="9"/>
      <c r="U59" s="21"/>
      <c r="V59" s="9"/>
      <c r="W59" s="9"/>
      <c r="X59" s="13"/>
      <c r="Y59" s="9"/>
      <c r="Z59" s="9"/>
      <c r="AA59" s="9"/>
      <c r="AB59" s="9"/>
      <c r="AC59" s="9"/>
      <c r="AD59" s="13"/>
      <c r="AE59" s="9"/>
      <c r="AF59" s="21"/>
      <c r="AG59" s="9"/>
      <c r="AH59" s="9"/>
    </row>
    <row r="60" spans="1:34" ht="15.75">
      <c r="A60" s="37" t="s">
        <v>44</v>
      </c>
      <c r="B60" s="9">
        <f>SUM(F60:AH60)</f>
        <v>10915</v>
      </c>
      <c r="C60" s="9">
        <f>SUM(F60:M60)</f>
        <v>2323</v>
      </c>
      <c r="D60" s="9">
        <f>SUM(F60:I60)</f>
        <v>288</v>
      </c>
      <c r="E60" s="9">
        <f>SUM(J60:M60)</f>
        <v>2035</v>
      </c>
      <c r="F60" s="9">
        <v>4</v>
      </c>
      <c r="G60" s="9">
        <v>7</v>
      </c>
      <c r="H60" s="9">
        <v>148</v>
      </c>
      <c r="I60" s="9">
        <v>129</v>
      </c>
      <c r="J60" s="9">
        <v>277</v>
      </c>
      <c r="K60" s="9">
        <v>1539</v>
      </c>
      <c r="L60" s="9">
        <v>205</v>
      </c>
      <c r="M60" s="9">
        <v>14</v>
      </c>
      <c r="N60" s="9">
        <v>991</v>
      </c>
      <c r="O60" s="9">
        <v>26</v>
      </c>
      <c r="P60" s="9">
        <v>40</v>
      </c>
      <c r="Q60" s="32">
        <v>3</v>
      </c>
      <c r="R60" s="9">
        <v>10</v>
      </c>
      <c r="S60" s="9">
        <v>326</v>
      </c>
      <c r="T60" s="9">
        <v>53</v>
      </c>
      <c r="U60" s="21">
        <v>11</v>
      </c>
      <c r="V60" s="9">
        <v>103</v>
      </c>
      <c r="W60" s="9">
        <v>492</v>
      </c>
      <c r="X60" s="13">
        <v>12</v>
      </c>
      <c r="Y60" s="9">
        <v>117</v>
      </c>
      <c r="Z60" s="9">
        <v>69</v>
      </c>
      <c r="AA60" s="9">
        <v>156</v>
      </c>
      <c r="AB60" s="38" t="s">
        <v>135</v>
      </c>
      <c r="AC60" s="9">
        <v>47</v>
      </c>
      <c r="AD60" s="40" t="s">
        <v>140</v>
      </c>
      <c r="AE60" s="9">
        <v>1877</v>
      </c>
      <c r="AF60" s="40" t="s">
        <v>137</v>
      </c>
      <c r="AG60" s="9">
        <v>362</v>
      </c>
      <c r="AH60" s="9">
        <v>3897</v>
      </c>
    </row>
    <row r="61" spans="1:34" ht="15.75">
      <c r="A61" s="37" t="s">
        <v>45</v>
      </c>
      <c r="B61" s="9">
        <f>SUM(F61:AH61)</f>
        <v>54795</v>
      </c>
      <c r="C61" s="9">
        <f>SUM(F61:M61)</f>
        <v>7927</v>
      </c>
      <c r="D61" s="9">
        <f>SUM(F61:I61)</f>
        <v>1279</v>
      </c>
      <c r="E61" s="9">
        <f>SUM(J61:M61)</f>
        <v>6648</v>
      </c>
      <c r="F61" s="9">
        <v>40</v>
      </c>
      <c r="G61" s="9">
        <v>75</v>
      </c>
      <c r="H61" s="9">
        <v>473</v>
      </c>
      <c r="I61" s="9">
        <v>691</v>
      </c>
      <c r="J61" s="9">
        <v>798</v>
      </c>
      <c r="K61" s="9">
        <v>4780</v>
      </c>
      <c r="L61" s="9">
        <v>1031</v>
      </c>
      <c r="M61" s="9">
        <v>39</v>
      </c>
      <c r="N61" s="9">
        <v>3640</v>
      </c>
      <c r="O61" s="9">
        <v>442</v>
      </c>
      <c r="P61" s="9">
        <v>420</v>
      </c>
      <c r="Q61" s="17">
        <v>40</v>
      </c>
      <c r="R61" s="9">
        <v>103</v>
      </c>
      <c r="S61" s="9">
        <v>707</v>
      </c>
      <c r="T61" s="9">
        <v>309</v>
      </c>
      <c r="U61" s="21">
        <v>455</v>
      </c>
      <c r="V61" s="9">
        <v>322</v>
      </c>
      <c r="W61" s="9">
        <v>2469</v>
      </c>
      <c r="X61" s="13">
        <v>241</v>
      </c>
      <c r="Y61" s="9">
        <v>1583</v>
      </c>
      <c r="Z61" s="9">
        <v>3208</v>
      </c>
      <c r="AA61" s="9">
        <v>607</v>
      </c>
      <c r="AB61" s="38" t="s">
        <v>135</v>
      </c>
      <c r="AC61" s="9">
        <v>380</v>
      </c>
      <c r="AD61" s="40" t="s">
        <v>140</v>
      </c>
      <c r="AE61" s="9">
        <v>27683</v>
      </c>
      <c r="AF61" s="40" t="s">
        <v>137</v>
      </c>
      <c r="AG61" s="9">
        <v>362</v>
      </c>
      <c r="AH61" s="9">
        <v>3897</v>
      </c>
    </row>
    <row r="62" spans="2:34" ht="15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7"/>
      <c r="R62" s="9"/>
      <c r="S62" s="9"/>
      <c r="T62" s="9"/>
      <c r="U62" s="21"/>
      <c r="V62" s="9"/>
      <c r="W62" s="9"/>
      <c r="X62" s="13"/>
      <c r="Y62" s="9"/>
      <c r="Z62" s="9"/>
      <c r="AA62" s="9"/>
      <c r="AB62" s="30"/>
      <c r="AC62" s="9"/>
      <c r="AD62" s="28"/>
      <c r="AE62" s="9"/>
      <c r="AF62" s="31"/>
      <c r="AG62" s="9"/>
      <c r="AH62" s="9"/>
    </row>
    <row r="63" spans="1:34" ht="18.75" customHeight="1">
      <c r="A63" s="7" t="s">
        <v>65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7"/>
      <c r="R63" s="9"/>
      <c r="S63" s="9"/>
      <c r="T63" s="9"/>
      <c r="U63" s="21"/>
      <c r="V63" s="9"/>
      <c r="W63" s="9"/>
      <c r="X63" s="13"/>
      <c r="Y63" s="9"/>
      <c r="Z63" s="9"/>
      <c r="AA63" s="9"/>
      <c r="AB63" s="9"/>
      <c r="AC63" s="9"/>
      <c r="AD63" s="13"/>
      <c r="AE63" s="9"/>
      <c r="AF63" s="21"/>
      <c r="AG63" s="9"/>
      <c r="AH63" s="9"/>
    </row>
    <row r="64" spans="1:34" ht="15.75">
      <c r="A64" s="1" t="s">
        <v>66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7"/>
      <c r="R64" s="9"/>
      <c r="S64" s="9"/>
      <c r="T64" s="9"/>
      <c r="U64" s="21"/>
      <c r="V64" s="9"/>
      <c r="W64" s="9"/>
      <c r="X64" s="13"/>
      <c r="Y64" s="9"/>
      <c r="Z64" s="9"/>
      <c r="AA64" s="9"/>
      <c r="AB64" s="9"/>
      <c r="AC64" s="9"/>
      <c r="AD64" s="13"/>
      <c r="AE64" s="9"/>
      <c r="AF64" s="21"/>
      <c r="AG64" s="9"/>
      <c r="AH64" s="9"/>
    </row>
    <row r="65" spans="1:34" ht="15.75">
      <c r="A65" s="37" t="s">
        <v>44</v>
      </c>
      <c r="B65" s="9">
        <f>SUM(F65:AH65)</f>
        <v>18692</v>
      </c>
      <c r="C65" s="9">
        <f>SUM(F65:M65)</f>
        <v>4441</v>
      </c>
      <c r="D65" s="9">
        <f>SUM(F65:I65)</f>
        <v>296</v>
      </c>
      <c r="E65" s="9">
        <f>SUM(J65:M65)</f>
        <v>4145</v>
      </c>
      <c r="F65" s="30">
        <v>3</v>
      </c>
      <c r="G65" s="9">
        <v>22</v>
      </c>
      <c r="H65" s="9">
        <v>15</v>
      </c>
      <c r="I65" s="9">
        <v>256</v>
      </c>
      <c r="J65" s="9">
        <v>602</v>
      </c>
      <c r="K65" s="9">
        <v>3314</v>
      </c>
      <c r="L65" s="9">
        <v>180</v>
      </c>
      <c r="M65" s="9">
        <v>49</v>
      </c>
      <c r="N65" s="9">
        <v>1432</v>
      </c>
      <c r="O65" s="9">
        <v>57</v>
      </c>
      <c r="P65" s="9">
        <v>62</v>
      </c>
      <c r="Q65" s="17">
        <v>28</v>
      </c>
      <c r="R65" s="9">
        <v>108</v>
      </c>
      <c r="S65" s="9">
        <v>787</v>
      </c>
      <c r="T65" s="9">
        <v>222</v>
      </c>
      <c r="U65" s="39" t="s">
        <v>134</v>
      </c>
      <c r="V65" s="9">
        <v>120</v>
      </c>
      <c r="W65" s="9">
        <v>813</v>
      </c>
      <c r="X65" s="40" t="s">
        <v>134</v>
      </c>
      <c r="Y65" s="9">
        <v>24</v>
      </c>
      <c r="Z65" s="9">
        <v>284</v>
      </c>
      <c r="AA65" s="9">
        <v>2251</v>
      </c>
      <c r="AB65" s="9">
        <v>27</v>
      </c>
      <c r="AC65" s="9">
        <v>552</v>
      </c>
      <c r="AD65" s="40" t="s">
        <v>140</v>
      </c>
      <c r="AE65" s="9">
        <v>3961</v>
      </c>
      <c r="AF65" s="40" t="s">
        <v>137</v>
      </c>
      <c r="AG65" s="9">
        <v>1028</v>
      </c>
      <c r="AH65" s="9">
        <v>2495</v>
      </c>
    </row>
    <row r="66" spans="1:34" ht="15.75">
      <c r="A66" s="37" t="s">
        <v>45</v>
      </c>
      <c r="B66" s="9">
        <f>SUM(F66:AH66)</f>
        <v>74555</v>
      </c>
      <c r="C66" s="9">
        <f>SUM(F66:M66)</f>
        <v>9511</v>
      </c>
      <c r="D66" s="9">
        <f>SUM(F66:I66)</f>
        <v>1368</v>
      </c>
      <c r="E66" s="9">
        <f>SUM(J66:M66)</f>
        <v>8143</v>
      </c>
      <c r="F66" s="9">
        <v>15</v>
      </c>
      <c r="G66" s="9">
        <v>96</v>
      </c>
      <c r="H66" s="9">
        <v>83</v>
      </c>
      <c r="I66" s="9">
        <v>1174</v>
      </c>
      <c r="J66" s="9">
        <v>1182</v>
      </c>
      <c r="K66" s="9">
        <v>6474</v>
      </c>
      <c r="L66" s="9">
        <v>399</v>
      </c>
      <c r="M66" s="9">
        <v>88</v>
      </c>
      <c r="N66" s="9">
        <v>7200</v>
      </c>
      <c r="O66" s="9">
        <v>484</v>
      </c>
      <c r="P66" s="9">
        <v>712</v>
      </c>
      <c r="Q66" s="17">
        <v>150</v>
      </c>
      <c r="R66" s="9">
        <v>300</v>
      </c>
      <c r="S66" s="9">
        <v>1553</v>
      </c>
      <c r="T66" s="9">
        <v>643</v>
      </c>
      <c r="U66" s="21">
        <v>6</v>
      </c>
      <c r="V66" s="9">
        <v>345</v>
      </c>
      <c r="W66" s="9">
        <v>5306</v>
      </c>
      <c r="X66" s="40" t="s">
        <v>134</v>
      </c>
      <c r="Y66" s="9">
        <v>412</v>
      </c>
      <c r="Z66" s="9">
        <v>10148</v>
      </c>
      <c r="AA66" s="9">
        <v>6018</v>
      </c>
      <c r="AB66" s="9">
        <v>410</v>
      </c>
      <c r="AC66" s="9">
        <v>2056</v>
      </c>
      <c r="AD66" s="13">
        <v>13</v>
      </c>
      <c r="AE66" s="9">
        <v>25765</v>
      </c>
      <c r="AF66" s="40" t="s">
        <v>137</v>
      </c>
      <c r="AG66" s="9">
        <v>1028</v>
      </c>
      <c r="AH66" s="9">
        <v>2495</v>
      </c>
    </row>
    <row r="67" spans="2:36" ht="15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7"/>
      <c r="R67" s="38"/>
      <c r="S67" s="9"/>
      <c r="T67" s="9"/>
      <c r="U67" s="21"/>
      <c r="V67" s="9"/>
      <c r="W67" s="9"/>
      <c r="X67" s="28"/>
      <c r="Y67" s="9"/>
      <c r="Z67" s="9"/>
      <c r="AA67" s="9"/>
      <c r="AB67" s="9"/>
      <c r="AC67" s="9"/>
      <c r="AD67" s="13"/>
      <c r="AE67" s="9"/>
      <c r="AF67" s="31"/>
      <c r="AG67" s="38" t="s">
        <v>141</v>
      </c>
      <c r="AH67" s="9"/>
      <c r="AJ67" s="1" t="s">
        <v>9</v>
      </c>
    </row>
    <row r="68" spans="1:35" ht="18.75" customHeight="1">
      <c r="A68" s="7" t="s">
        <v>131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7"/>
      <c r="R68" s="9" t="s">
        <v>9</v>
      </c>
      <c r="S68" s="9"/>
      <c r="T68" s="9"/>
      <c r="U68" s="21"/>
      <c r="V68" s="9"/>
      <c r="W68" s="9"/>
      <c r="X68" s="13"/>
      <c r="Y68" s="9"/>
      <c r="Z68" s="9"/>
      <c r="AA68" s="9"/>
      <c r="AB68" s="9"/>
      <c r="AC68" s="9"/>
      <c r="AD68" s="13" t="s">
        <v>9</v>
      </c>
      <c r="AE68" s="9"/>
      <c r="AF68" s="21" t="s">
        <v>9</v>
      </c>
      <c r="AG68" s="9" t="s">
        <v>9</v>
      </c>
      <c r="AH68" s="9"/>
      <c r="AI68" s="1" t="s">
        <v>9</v>
      </c>
    </row>
    <row r="69" spans="1:35" ht="15.75">
      <c r="A69" s="1" t="s">
        <v>67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7"/>
      <c r="R69" s="9"/>
      <c r="S69" s="9"/>
      <c r="T69" s="9"/>
      <c r="U69" s="21"/>
      <c r="V69" s="9"/>
      <c r="W69" s="9"/>
      <c r="X69" s="13"/>
      <c r="Y69" s="9"/>
      <c r="Z69" s="9"/>
      <c r="AA69" s="9"/>
      <c r="AB69" s="9"/>
      <c r="AC69" s="9"/>
      <c r="AD69" s="13"/>
      <c r="AE69" s="9"/>
      <c r="AF69" s="21"/>
      <c r="AG69" s="9"/>
      <c r="AH69" s="9"/>
      <c r="AI69" s="1" t="s">
        <v>9</v>
      </c>
    </row>
    <row r="70" spans="1:36" ht="15.75">
      <c r="A70" s="37" t="s">
        <v>44</v>
      </c>
      <c r="B70" s="9">
        <f>SUM(F70:AH70)</f>
        <v>45896</v>
      </c>
      <c r="C70" s="9">
        <f>SUM(F70:M70)</f>
        <v>12297</v>
      </c>
      <c r="D70" s="9">
        <f>SUM(F70:I70)</f>
        <v>3120</v>
      </c>
      <c r="E70" s="9">
        <f>SUM(J70:M70)</f>
        <v>9177</v>
      </c>
      <c r="F70" s="9">
        <v>67</v>
      </c>
      <c r="G70" s="9">
        <v>140</v>
      </c>
      <c r="H70" s="9">
        <v>1091</v>
      </c>
      <c r="I70" s="9">
        <v>1822</v>
      </c>
      <c r="J70" s="9">
        <v>1351</v>
      </c>
      <c r="K70" s="9">
        <v>3864</v>
      </c>
      <c r="L70" s="9">
        <v>3876</v>
      </c>
      <c r="M70" s="9">
        <v>86</v>
      </c>
      <c r="N70" s="9">
        <v>6754</v>
      </c>
      <c r="O70" s="9">
        <v>1</v>
      </c>
      <c r="P70" s="9">
        <v>718</v>
      </c>
      <c r="Q70" s="38" t="s">
        <v>137</v>
      </c>
      <c r="R70" s="38" t="s">
        <v>138</v>
      </c>
      <c r="S70" s="9">
        <v>2257</v>
      </c>
      <c r="T70" s="9">
        <v>1419</v>
      </c>
      <c r="U70" s="21">
        <v>84</v>
      </c>
      <c r="V70" s="9">
        <v>258</v>
      </c>
      <c r="W70" s="9">
        <v>9526</v>
      </c>
      <c r="X70" s="13">
        <v>514</v>
      </c>
      <c r="Y70" s="9">
        <v>51</v>
      </c>
      <c r="Z70" s="38"/>
      <c r="AA70" s="9">
        <v>340</v>
      </c>
      <c r="AB70" s="38" t="s">
        <v>135</v>
      </c>
      <c r="AC70" s="9">
        <v>7191</v>
      </c>
      <c r="AD70" s="40" t="s">
        <v>140</v>
      </c>
      <c r="AE70" s="9">
        <v>4486</v>
      </c>
      <c r="AF70" s="40" t="s">
        <v>137</v>
      </c>
      <c r="AG70" s="38" t="s">
        <v>141</v>
      </c>
      <c r="AH70" s="40" t="s">
        <v>139</v>
      </c>
      <c r="AJ70" s="1" t="s">
        <v>9</v>
      </c>
    </row>
    <row r="71" spans="1:34" ht="15.75">
      <c r="A71" s="37" t="s">
        <v>45</v>
      </c>
      <c r="B71" s="9">
        <f>SUM(F71:AH71)</f>
        <v>253967</v>
      </c>
      <c r="C71" s="9">
        <f>SUM(F71:M71)</f>
        <v>51267</v>
      </c>
      <c r="D71" s="9">
        <f>SUM(F71:I71)</f>
        <v>10317</v>
      </c>
      <c r="E71" s="9">
        <f>SUM(J71:M71)</f>
        <v>40950</v>
      </c>
      <c r="F71" s="9">
        <v>531</v>
      </c>
      <c r="G71" s="9">
        <v>627</v>
      </c>
      <c r="H71" s="9">
        <v>2995</v>
      </c>
      <c r="I71" s="9">
        <v>6164</v>
      </c>
      <c r="J71" s="9">
        <v>4119</v>
      </c>
      <c r="K71" s="9">
        <v>25309</v>
      </c>
      <c r="L71" s="9">
        <v>11301</v>
      </c>
      <c r="M71" s="9">
        <v>221</v>
      </c>
      <c r="N71" s="9">
        <v>33794</v>
      </c>
      <c r="O71" s="9">
        <v>22</v>
      </c>
      <c r="P71" s="9">
        <v>5730</v>
      </c>
      <c r="Q71" s="38" t="s">
        <v>137</v>
      </c>
      <c r="R71" s="38" t="s">
        <v>138</v>
      </c>
      <c r="S71" s="9">
        <v>6483</v>
      </c>
      <c r="T71" s="9">
        <v>5367</v>
      </c>
      <c r="U71" s="21">
        <v>7090</v>
      </c>
      <c r="V71" s="9">
        <v>2472</v>
      </c>
      <c r="W71" s="9">
        <v>58697</v>
      </c>
      <c r="X71" s="13">
        <v>1845</v>
      </c>
      <c r="Y71" s="9">
        <v>710</v>
      </c>
      <c r="Z71" s="38"/>
      <c r="AA71" s="9">
        <v>804</v>
      </c>
      <c r="AB71" s="38" t="s">
        <v>135</v>
      </c>
      <c r="AC71" s="9">
        <v>38268</v>
      </c>
      <c r="AD71" s="40" t="s">
        <v>140</v>
      </c>
      <c r="AE71" s="9">
        <v>41418</v>
      </c>
      <c r="AF71" s="40" t="s">
        <v>137</v>
      </c>
      <c r="AG71" s="38" t="s">
        <v>141</v>
      </c>
      <c r="AH71" s="40" t="s">
        <v>139</v>
      </c>
    </row>
    <row r="72" spans="2:34" ht="15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32"/>
      <c r="R72" s="32"/>
      <c r="S72" s="9"/>
      <c r="T72" s="9"/>
      <c r="U72" s="21"/>
      <c r="V72" s="9"/>
      <c r="W72" s="9"/>
      <c r="X72" s="13"/>
      <c r="Y72" s="9"/>
      <c r="Z72" s="28"/>
      <c r="AA72" s="9"/>
      <c r="AB72" s="28"/>
      <c r="AC72" s="9"/>
      <c r="AD72" s="28"/>
      <c r="AE72" s="9"/>
      <c r="AF72" s="28"/>
      <c r="AG72" s="28"/>
      <c r="AH72" s="28"/>
    </row>
    <row r="73" spans="1:34" ht="18.75" customHeight="1">
      <c r="A73" s="7" t="s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7"/>
      <c r="R73" s="9"/>
      <c r="S73" s="9"/>
      <c r="T73" s="9"/>
      <c r="U73" s="21"/>
      <c r="V73" s="9"/>
      <c r="W73" s="9"/>
      <c r="X73" s="13"/>
      <c r="Y73" s="9"/>
      <c r="Z73" s="9"/>
      <c r="AA73" s="9"/>
      <c r="AB73" s="9"/>
      <c r="AC73" s="9"/>
      <c r="AD73" s="13"/>
      <c r="AE73" s="9"/>
      <c r="AF73" s="21"/>
      <c r="AG73" s="9"/>
      <c r="AH73" s="9"/>
    </row>
    <row r="74" spans="1:34" ht="15.75">
      <c r="A74" s="1" t="s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7"/>
      <c r="R74" s="9"/>
      <c r="S74" s="9"/>
      <c r="T74" s="9"/>
      <c r="U74" s="21"/>
      <c r="V74" s="9"/>
      <c r="W74" s="9"/>
      <c r="X74" s="13"/>
      <c r="Y74" s="9"/>
      <c r="Z74" s="9"/>
      <c r="AA74" s="9"/>
      <c r="AB74" s="9"/>
      <c r="AC74" s="9"/>
      <c r="AD74" s="13"/>
      <c r="AE74" s="9"/>
      <c r="AF74" s="21"/>
      <c r="AG74" s="9"/>
      <c r="AH74" s="9"/>
    </row>
    <row r="75" spans="1:34" ht="15.75">
      <c r="A75" s="37" t="s">
        <v>44</v>
      </c>
      <c r="B75" s="9">
        <f>SUM(F75:AH75)</f>
        <v>34789</v>
      </c>
      <c r="C75" s="9">
        <f>SUM(F75:M75)</f>
        <v>9361</v>
      </c>
      <c r="D75" s="9">
        <f>SUM(F75:I75)</f>
        <v>1580</v>
      </c>
      <c r="E75" s="9">
        <f>SUM(J75:M75)</f>
        <v>7781</v>
      </c>
      <c r="F75" s="9">
        <v>6</v>
      </c>
      <c r="G75" s="9">
        <v>50</v>
      </c>
      <c r="H75" s="9">
        <v>253</v>
      </c>
      <c r="I75" s="9">
        <v>1271</v>
      </c>
      <c r="J75" s="9">
        <v>902</v>
      </c>
      <c r="K75" s="9">
        <v>6083</v>
      </c>
      <c r="L75" s="9">
        <v>727</v>
      </c>
      <c r="M75" s="9">
        <v>69</v>
      </c>
      <c r="N75" s="9">
        <v>2129</v>
      </c>
      <c r="O75" s="9">
        <v>59</v>
      </c>
      <c r="P75" s="9">
        <v>65</v>
      </c>
      <c r="Q75" s="17">
        <v>5</v>
      </c>
      <c r="R75" s="9">
        <v>1332</v>
      </c>
      <c r="S75" s="9">
        <v>1207</v>
      </c>
      <c r="T75" s="9">
        <v>200</v>
      </c>
      <c r="U75" s="21">
        <v>4</v>
      </c>
      <c r="V75" s="9">
        <v>200</v>
      </c>
      <c r="W75" s="9">
        <v>2362</v>
      </c>
      <c r="X75" s="13">
        <v>6</v>
      </c>
      <c r="Y75" s="9">
        <v>204</v>
      </c>
      <c r="Z75" s="9">
        <v>175</v>
      </c>
      <c r="AA75" s="9">
        <v>3122</v>
      </c>
      <c r="AB75" s="9">
        <v>399</v>
      </c>
      <c r="AC75" s="9">
        <v>2219</v>
      </c>
      <c r="AD75" s="13">
        <v>12</v>
      </c>
      <c r="AE75" s="9">
        <v>6048</v>
      </c>
      <c r="AF75" s="21">
        <v>31</v>
      </c>
      <c r="AG75" s="9">
        <v>1270</v>
      </c>
      <c r="AH75" s="9">
        <v>4379</v>
      </c>
    </row>
    <row r="76" spans="1:34" ht="15.75">
      <c r="A76" s="37" t="s">
        <v>45</v>
      </c>
      <c r="B76" s="9">
        <f>SUM(F76:AH76)</f>
        <v>189316</v>
      </c>
      <c r="C76" s="9">
        <f>SUM(F76:M76)</f>
        <v>32936</v>
      </c>
      <c r="D76" s="9">
        <f>SUM(F76:I76)</f>
        <v>10106</v>
      </c>
      <c r="E76" s="9">
        <f>SUM(J76:M76)</f>
        <v>22830</v>
      </c>
      <c r="F76" s="9">
        <v>204</v>
      </c>
      <c r="G76" s="9">
        <v>242</v>
      </c>
      <c r="H76" s="9">
        <v>1490</v>
      </c>
      <c r="I76" s="9">
        <v>8170</v>
      </c>
      <c r="J76" s="9">
        <v>3154</v>
      </c>
      <c r="K76" s="9">
        <v>17559</v>
      </c>
      <c r="L76" s="9">
        <v>1979</v>
      </c>
      <c r="M76" s="9">
        <v>138</v>
      </c>
      <c r="N76" s="9">
        <v>11013</v>
      </c>
      <c r="O76" s="9">
        <v>997</v>
      </c>
      <c r="P76" s="9">
        <v>2289</v>
      </c>
      <c r="Q76" s="17">
        <v>23</v>
      </c>
      <c r="R76" s="9">
        <v>4644</v>
      </c>
      <c r="S76" s="9">
        <v>2363</v>
      </c>
      <c r="T76" s="9">
        <v>1658</v>
      </c>
      <c r="U76" s="21">
        <v>1129</v>
      </c>
      <c r="V76" s="9">
        <v>1389</v>
      </c>
      <c r="W76" s="9">
        <v>16910</v>
      </c>
      <c r="X76" s="13">
        <v>187</v>
      </c>
      <c r="Y76" s="9">
        <v>1100</v>
      </c>
      <c r="Z76" s="9">
        <v>19773</v>
      </c>
      <c r="AA76" s="9">
        <v>12366</v>
      </c>
      <c r="AB76" s="9">
        <v>17010</v>
      </c>
      <c r="AC76" s="9">
        <v>7188</v>
      </c>
      <c r="AD76" s="13">
        <v>76</v>
      </c>
      <c r="AE76" s="9">
        <v>50471</v>
      </c>
      <c r="AF76" s="21">
        <v>145</v>
      </c>
      <c r="AG76" s="9">
        <v>1270</v>
      </c>
      <c r="AH76" s="9">
        <v>4379</v>
      </c>
    </row>
    <row r="77" spans="2:34" ht="15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7"/>
      <c r="R77" s="9"/>
      <c r="S77" s="9"/>
      <c r="T77" s="9"/>
      <c r="U77" s="21"/>
      <c r="V77" s="9"/>
      <c r="W77" s="9"/>
      <c r="X77" s="13"/>
      <c r="Y77" s="9"/>
      <c r="Z77" s="9"/>
      <c r="AA77" s="9"/>
      <c r="AB77" s="9"/>
      <c r="AC77" s="9"/>
      <c r="AD77" s="13"/>
      <c r="AE77" s="9"/>
      <c r="AF77" s="21"/>
      <c r="AG77" s="9"/>
      <c r="AH77" s="9"/>
    </row>
    <row r="78" spans="1:34" ht="18.75" customHeight="1">
      <c r="A78" s="1" t="s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7"/>
      <c r="R78" s="9"/>
      <c r="S78" s="9"/>
      <c r="T78" s="9"/>
      <c r="U78" s="21"/>
      <c r="V78" s="9"/>
      <c r="W78" s="9"/>
      <c r="X78" s="13"/>
      <c r="Y78" s="9"/>
      <c r="Z78" s="9"/>
      <c r="AA78" s="9"/>
      <c r="AB78" s="9"/>
      <c r="AC78" s="9"/>
      <c r="AD78" s="13"/>
      <c r="AE78" s="9"/>
      <c r="AF78" s="21"/>
      <c r="AG78" s="9"/>
      <c r="AH78" s="9"/>
    </row>
    <row r="79" spans="1:34" ht="15.75">
      <c r="A79" s="1" t="s">
        <v>70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7"/>
      <c r="R79" s="9"/>
      <c r="S79" s="9"/>
      <c r="T79" s="9"/>
      <c r="U79" s="21"/>
      <c r="V79" s="9"/>
      <c r="W79" s="9"/>
      <c r="X79" s="13"/>
      <c r="Y79" s="9"/>
      <c r="Z79" s="9"/>
      <c r="AA79" s="9"/>
      <c r="AB79" s="9"/>
      <c r="AC79" s="9"/>
      <c r="AD79" s="13"/>
      <c r="AE79" s="9"/>
      <c r="AF79" s="21"/>
      <c r="AG79" s="9"/>
      <c r="AH79" s="9"/>
    </row>
    <row r="80" spans="1:34" ht="15.75">
      <c r="A80" s="37" t="s">
        <v>44</v>
      </c>
      <c r="B80" s="9">
        <f>SUM(F80:AH80)</f>
        <v>21814</v>
      </c>
      <c r="C80" s="9">
        <f>SUM(F80:M80)</f>
        <v>6630</v>
      </c>
      <c r="D80" s="9">
        <f>SUM(F80:I80)</f>
        <v>740</v>
      </c>
      <c r="E80" s="9">
        <f>SUM(J80:M80)</f>
        <v>5890</v>
      </c>
      <c r="F80" s="9">
        <v>3</v>
      </c>
      <c r="G80" s="9">
        <v>27</v>
      </c>
      <c r="H80" s="9">
        <v>78</v>
      </c>
      <c r="I80" s="9">
        <v>632</v>
      </c>
      <c r="J80" s="9">
        <v>914</v>
      </c>
      <c r="K80" s="9">
        <v>4594</v>
      </c>
      <c r="L80" s="9">
        <v>308</v>
      </c>
      <c r="M80" s="9">
        <v>74</v>
      </c>
      <c r="N80" s="9">
        <v>2227</v>
      </c>
      <c r="O80" s="9">
        <v>74</v>
      </c>
      <c r="P80" s="9">
        <v>69</v>
      </c>
      <c r="Q80" s="17">
        <v>32</v>
      </c>
      <c r="R80" s="9">
        <v>65</v>
      </c>
      <c r="S80" s="9">
        <v>1279</v>
      </c>
      <c r="T80" s="9">
        <v>143</v>
      </c>
      <c r="U80" s="39" t="s">
        <v>134</v>
      </c>
      <c r="V80" s="9">
        <v>74</v>
      </c>
      <c r="W80" s="9">
        <v>1251</v>
      </c>
      <c r="X80" s="40" t="s">
        <v>134</v>
      </c>
      <c r="Y80" s="9">
        <v>6</v>
      </c>
      <c r="Z80" s="9">
        <v>286</v>
      </c>
      <c r="AA80" s="9">
        <v>2873</v>
      </c>
      <c r="AB80" s="9">
        <v>354</v>
      </c>
      <c r="AC80" s="9">
        <v>1574</v>
      </c>
      <c r="AD80" s="40" t="s">
        <v>140</v>
      </c>
      <c r="AE80" s="9">
        <v>3056</v>
      </c>
      <c r="AF80" s="40" t="s">
        <v>137</v>
      </c>
      <c r="AG80" s="9">
        <v>1022</v>
      </c>
      <c r="AH80" s="9">
        <v>799</v>
      </c>
    </row>
    <row r="81" spans="1:34" ht="15.75">
      <c r="A81" s="37" t="s">
        <v>45</v>
      </c>
      <c r="B81" s="9">
        <f>SUM(F81:AH81)</f>
        <v>104884</v>
      </c>
      <c r="C81" s="9">
        <f>SUM(F81:M81)</f>
        <v>17802</v>
      </c>
      <c r="D81" s="9">
        <f>SUM(F81:I81)</f>
        <v>4145</v>
      </c>
      <c r="E81" s="9">
        <f>SUM(J81:M81)</f>
        <v>13657</v>
      </c>
      <c r="F81" s="9">
        <v>39</v>
      </c>
      <c r="G81" s="9">
        <v>116</v>
      </c>
      <c r="H81" s="9">
        <v>305</v>
      </c>
      <c r="I81" s="9">
        <v>3685</v>
      </c>
      <c r="J81" s="9">
        <v>2145</v>
      </c>
      <c r="K81" s="9">
        <v>10747</v>
      </c>
      <c r="L81" s="9">
        <v>651</v>
      </c>
      <c r="M81" s="9">
        <v>114</v>
      </c>
      <c r="N81" s="9">
        <v>9730</v>
      </c>
      <c r="O81" s="9">
        <v>982</v>
      </c>
      <c r="P81" s="9">
        <v>1677</v>
      </c>
      <c r="Q81" s="17">
        <v>181</v>
      </c>
      <c r="R81" s="9">
        <v>183</v>
      </c>
      <c r="S81" s="9">
        <v>2643</v>
      </c>
      <c r="T81" s="9">
        <v>578</v>
      </c>
      <c r="U81" s="21">
        <v>261</v>
      </c>
      <c r="V81" s="9">
        <v>268</v>
      </c>
      <c r="W81" s="9">
        <v>9205</v>
      </c>
      <c r="X81" s="13">
        <v>30</v>
      </c>
      <c r="Y81" s="9">
        <v>552</v>
      </c>
      <c r="Z81" s="9">
        <v>12622</v>
      </c>
      <c r="AA81" s="9">
        <v>10619</v>
      </c>
      <c r="AB81" s="9">
        <v>9991</v>
      </c>
      <c r="AC81" s="9">
        <v>5807</v>
      </c>
      <c r="AD81" s="13">
        <v>55</v>
      </c>
      <c r="AE81" s="9">
        <v>19877</v>
      </c>
      <c r="AF81" s="40" t="s">
        <v>137</v>
      </c>
      <c r="AG81" s="9">
        <v>1022</v>
      </c>
      <c r="AH81" s="9">
        <v>799</v>
      </c>
    </row>
    <row r="82" spans="2:34" ht="15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7"/>
      <c r="R82" s="9"/>
      <c r="S82" s="9"/>
      <c r="T82" s="9"/>
      <c r="U82" s="21"/>
      <c r="V82" s="9"/>
      <c r="W82" s="9"/>
      <c r="X82" s="13"/>
      <c r="Y82" s="9"/>
      <c r="Z82" s="9"/>
      <c r="AA82" s="9"/>
      <c r="AB82" s="9"/>
      <c r="AC82" s="9"/>
      <c r="AD82" s="13"/>
      <c r="AE82" s="9"/>
      <c r="AF82" s="31"/>
      <c r="AG82" s="9"/>
      <c r="AH82" s="9"/>
    </row>
    <row r="83" spans="1:34" ht="18.75" customHeight="1">
      <c r="A83" s="7" t="s">
        <v>156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7"/>
      <c r="R83" s="9"/>
      <c r="S83" s="9"/>
      <c r="T83" s="9"/>
      <c r="U83" s="21"/>
      <c r="V83" s="9"/>
      <c r="W83" s="9"/>
      <c r="X83" s="13"/>
      <c r="Y83" s="9"/>
      <c r="Z83" s="9"/>
      <c r="AA83" s="9"/>
      <c r="AB83" s="9"/>
      <c r="AC83" s="9"/>
      <c r="AD83" s="13"/>
      <c r="AE83" s="9"/>
      <c r="AF83" s="21"/>
      <c r="AG83" s="9"/>
      <c r="AH83" s="9"/>
    </row>
    <row r="84" spans="1:34" ht="15.75" customHeight="1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7"/>
      <c r="R84" s="9"/>
      <c r="S84" s="9"/>
      <c r="T84" s="9"/>
      <c r="U84" s="21"/>
      <c r="V84" s="9"/>
      <c r="W84" s="9"/>
      <c r="X84" s="13"/>
      <c r="Y84" s="9"/>
      <c r="Z84" s="9"/>
      <c r="AA84" s="9"/>
      <c r="AB84" s="9"/>
      <c r="AC84" s="9"/>
      <c r="AD84" s="13"/>
      <c r="AE84" s="9"/>
      <c r="AF84" s="21"/>
      <c r="AG84" s="9"/>
      <c r="AH84" s="9"/>
    </row>
    <row r="85" spans="1:34" ht="18.75" customHeight="1">
      <c r="A85" s="7" t="s">
        <v>132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7"/>
      <c r="R85" s="9"/>
      <c r="S85" s="9"/>
      <c r="T85" s="9"/>
      <c r="U85" s="21"/>
      <c r="V85" s="9"/>
      <c r="W85" s="9"/>
      <c r="X85" s="13"/>
      <c r="Y85" s="9"/>
      <c r="Z85" s="9"/>
      <c r="AA85" s="9"/>
      <c r="AB85" s="9"/>
      <c r="AC85" s="9"/>
      <c r="AD85" s="13"/>
      <c r="AE85" s="9"/>
      <c r="AF85" s="21"/>
      <c r="AG85" s="9"/>
      <c r="AH85" s="9"/>
    </row>
    <row r="86" spans="1:34" ht="15.75">
      <c r="A86" s="1" t="s">
        <v>71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7"/>
      <c r="R86" s="9"/>
      <c r="S86" s="9"/>
      <c r="T86" s="9"/>
      <c r="U86" s="21"/>
      <c r="V86" s="9"/>
      <c r="W86" s="9"/>
      <c r="X86" s="13"/>
      <c r="Y86" s="9"/>
      <c r="Z86" s="9"/>
      <c r="AA86" s="9"/>
      <c r="AB86" s="9"/>
      <c r="AC86" s="9"/>
      <c r="AD86" s="13"/>
      <c r="AE86" s="9"/>
      <c r="AF86" s="21"/>
      <c r="AG86" s="9"/>
      <c r="AH86" s="9"/>
    </row>
    <row r="87" spans="1:34" ht="15.75">
      <c r="A87" s="37" t="s">
        <v>44</v>
      </c>
      <c r="B87" s="9">
        <f>SUM(F87:AH87)</f>
        <v>1668</v>
      </c>
      <c r="C87" s="9">
        <f>SUM(F87:M87)</f>
        <v>573</v>
      </c>
      <c r="D87" s="9">
        <f>SUM(F87:I87)</f>
        <v>54</v>
      </c>
      <c r="E87" s="9">
        <f>SUM(J87:M87)</f>
        <v>519</v>
      </c>
      <c r="F87" s="9">
        <v>1</v>
      </c>
      <c r="G87" s="9">
        <v>2</v>
      </c>
      <c r="H87" s="9">
        <v>12</v>
      </c>
      <c r="I87" s="9">
        <v>39</v>
      </c>
      <c r="J87" s="9">
        <v>54</v>
      </c>
      <c r="K87" s="9">
        <v>447</v>
      </c>
      <c r="L87" s="9">
        <v>11</v>
      </c>
      <c r="M87" s="9">
        <v>7</v>
      </c>
      <c r="N87" s="9">
        <v>78</v>
      </c>
      <c r="O87" s="9">
        <v>14</v>
      </c>
      <c r="P87" s="9">
        <v>6</v>
      </c>
      <c r="Q87" s="38" t="s">
        <v>137</v>
      </c>
      <c r="R87" s="9">
        <v>55</v>
      </c>
      <c r="S87" s="9">
        <v>75</v>
      </c>
      <c r="T87" s="9">
        <v>19</v>
      </c>
      <c r="U87" s="39" t="s">
        <v>134</v>
      </c>
      <c r="V87" s="9">
        <v>14</v>
      </c>
      <c r="W87" s="9">
        <v>163</v>
      </c>
      <c r="X87" s="40" t="s">
        <v>134</v>
      </c>
      <c r="Y87" s="9">
        <v>4</v>
      </c>
      <c r="Z87" s="9">
        <v>29</v>
      </c>
      <c r="AA87" s="9">
        <v>58</v>
      </c>
      <c r="AB87" s="9">
        <v>75</v>
      </c>
      <c r="AC87" s="9">
        <v>78</v>
      </c>
      <c r="AD87" s="40" t="s">
        <v>140</v>
      </c>
      <c r="AE87" s="9">
        <v>216</v>
      </c>
      <c r="AF87" s="40" t="s">
        <v>137</v>
      </c>
      <c r="AG87" s="9">
        <v>90</v>
      </c>
      <c r="AH87" s="9">
        <v>121</v>
      </c>
    </row>
    <row r="88" spans="1:34" ht="15.75">
      <c r="A88" s="37" t="s">
        <v>45</v>
      </c>
      <c r="B88" s="9">
        <f>SUM(F88:AH88)</f>
        <v>14187</v>
      </c>
      <c r="C88" s="9">
        <f>SUM(F88:M88)</f>
        <v>2073</v>
      </c>
      <c r="D88" s="9">
        <f>SUM(F88:I88)</f>
        <v>379</v>
      </c>
      <c r="E88" s="9">
        <f>SUM(J88:M88)</f>
        <v>1694</v>
      </c>
      <c r="F88" s="9">
        <v>7</v>
      </c>
      <c r="G88" s="9">
        <v>19</v>
      </c>
      <c r="H88" s="9">
        <v>70</v>
      </c>
      <c r="I88" s="9">
        <v>283</v>
      </c>
      <c r="J88" s="9">
        <v>178</v>
      </c>
      <c r="K88" s="9">
        <v>1465</v>
      </c>
      <c r="L88" s="9">
        <v>37</v>
      </c>
      <c r="M88" s="9">
        <v>14</v>
      </c>
      <c r="N88" s="9">
        <v>868</v>
      </c>
      <c r="O88" s="9">
        <v>119</v>
      </c>
      <c r="P88" s="9">
        <v>951</v>
      </c>
      <c r="Q88" s="17">
        <v>10</v>
      </c>
      <c r="R88" s="9">
        <v>194</v>
      </c>
      <c r="S88" s="9">
        <v>147</v>
      </c>
      <c r="T88" s="9">
        <v>127</v>
      </c>
      <c r="U88" s="21">
        <v>7</v>
      </c>
      <c r="V88" s="9">
        <v>124</v>
      </c>
      <c r="W88" s="9">
        <v>1500</v>
      </c>
      <c r="X88" s="40" t="s">
        <v>134</v>
      </c>
      <c r="Y88" s="9">
        <v>327</v>
      </c>
      <c r="Z88" s="9">
        <v>2026</v>
      </c>
      <c r="AA88" s="9">
        <v>177</v>
      </c>
      <c r="AB88" s="9">
        <v>1742</v>
      </c>
      <c r="AC88" s="9">
        <v>575</v>
      </c>
      <c r="AD88" s="40" t="s">
        <v>140</v>
      </c>
      <c r="AE88" s="9">
        <v>3009</v>
      </c>
      <c r="AF88" s="40" t="s">
        <v>137</v>
      </c>
      <c r="AG88" s="9">
        <v>90</v>
      </c>
      <c r="AH88" s="9">
        <v>121</v>
      </c>
    </row>
    <row r="89" spans="2:34" ht="15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7"/>
      <c r="R89" s="9"/>
      <c r="S89" s="9"/>
      <c r="T89" s="9"/>
      <c r="U89" s="21"/>
      <c r="V89" s="9"/>
      <c r="W89" s="9"/>
      <c r="X89" s="13"/>
      <c r="Y89" s="9"/>
      <c r="Z89" s="9"/>
      <c r="AA89" s="9"/>
      <c r="AB89" s="9"/>
      <c r="AC89" s="9"/>
      <c r="AD89" s="13"/>
      <c r="AE89" s="9"/>
      <c r="AF89" s="31"/>
      <c r="AG89" s="9"/>
      <c r="AH89" s="9"/>
    </row>
    <row r="90" spans="1:34" ht="18.75" customHeight="1">
      <c r="A90" s="7" t="s">
        <v>72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7"/>
      <c r="R90" s="9"/>
      <c r="S90" s="9"/>
      <c r="T90" s="9"/>
      <c r="U90" s="21"/>
      <c r="V90" s="9"/>
      <c r="W90" s="9"/>
      <c r="X90" s="13"/>
      <c r="Y90" s="9"/>
      <c r="Z90" s="9"/>
      <c r="AA90" s="9"/>
      <c r="AB90" s="9"/>
      <c r="AC90" s="9"/>
      <c r="AD90" s="13"/>
      <c r="AE90" s="9"/>
      <c r="AF90" s="21"/>
      <c r="AG90" s="9"/>
      <c r="AH90" s="9"/>
    </row>
    <row r="91" spans="1:34" ht="15.75">
      <c r="A91" s="1" t="s">
        <v>73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7"/>
      <c r="R91" s="9"/>
      <c r="S91" s="9"/>
      <c r="T91" s="9"/>
      <c r="U91" s="21"/>
      <c r="V91" s="9"/>
      <c r="W91" s="9"/>
      <c r="X91" s="13"/>
      <c r="Y91" s="9"/>
      <c r="Z91" s="9"/>
      <c r="AA91" s="9"/>
      <c r="AB91" s="9"/>
      <c r="AC91" s="9"/>
      <c r="AD91" s="13"/>
      <c r="AE91" s="9"/>
      <c r="AF91" s="21"/>
      <c r="AG91" s="9"/>
      <c r="AH91" s="9"/>
    </row>
    <row r="92" spans="1:34" ht="15.75">
      <c r="A92" s="37" t="s">
        <v>44</v>
      </c>
      <c r="B92" s="9">
        <f>SUM(F92:AH92)</f>
        <v>32334</v>
      </c>
      <c r="C92" s="9">
        <f>SUM(F92:M92)</f>
        <v>8652</v>
      </c>
      <c r="D92" s="9">
        <f>SUM(F92:I92)</f>
        <v>1592</v>
      </c>
      <c r="E92" s="9">
        <f>SUM(J92:M92)</f>
        <v>7060</v>
      </c>
      <c r="F92" s="9">
        <v>20</v>
      </c>
      <c r="G92" s="9">
        <v>43</v>
      </c>
      <c r="H92" s="9">
        <v>203</v>
      </c>
      <c r="I92" s="9">
        <v>1326</v>
      </c>
      <c r="J92" s="9">
        <v>1684</v>
      </c>
      <c r="K92" s="9">
        <v>4963</v>
      </c>
      <c r="L92" s="9">
        <v>318</v>
      </c>
      <c r="M92" s="9">
        <v>95</v>
      </c>
      <c r="N92" s="9">
        <v>4284</v>
      </c>
      <c r="O92" s="9">
        <v>41</v>
      </c>
      <c r="P92" s="9">
        <v>17</v>
      </c>
      <c r="Q92" s="38" t="s">
        <v>137</v>
      </c>
      <c r="R92" s="9">
        <v>420</v>
      </c>
      <c r="S92" s="9">
        <v>1212</v>
      </c>
      <c r="T92" s="9">
        <v>349</v>
      </c>
      <c r="U92" s="21">
        <v>1</v>
      </c>
      <c r="V92" s="9">
        <v>255</v>
      </c>
      <c r="W92" s="9">
        <v>2215</v>
      </c>
      <c r="X92" s="13">
        <v>24</v>
      </c>
      <c r="Y92" s="9">
        <v>416</v>
      </c>
      <c r="Z92" s="9">
        <v>175</v>
      </c>
      <c r="AA92" s="9">
        <v>543</v>
      </c>
      <c r="AB92" s="9">
        <v>119</v>
      </c>
      <c r="AC92" s="9">
        <v>3583</v>
      </c>
      <c r="AD92" s="13">
        <v>98</v>
      </c>
      <c r="AE92" s="9">
        <v>6534</v>
      </c>
      <c r="AF92" s="21">
        <v>38</v>
      </c>
      <c r="AG92" s="9">
        <v>1543</v>
      </c>
      <c r="AH92" s="9">
        <v>1815</v>
      </c>
    </row>
    <row r="93" spans="1:34" ht="15.75">
      <c r="A93" s="37" t="s">
        <v>45</v>
      </c>
      <c r="B93" s="9">
        <f>SUM(F93:AH93)</f>
        <v>182120</v>
      </c>
      <c r="C93" s="9">
        <f>SUM(F93:M93)</f>
        <v>36380</v>
      </c>
      <c r="D93" s="9">
        <f>SUM(F93:I93)</f>
        <v>10282</v>
      </c>
      <c r="E93" s="9">
        <f>SUM(J93:M93)</f>
        <v>26098</v>
      </c>
      <c r="F93" s="9">
        <v>286</v>
      </c>
      <c r="G93" s="9">
        <v>376</v>
      </c>
      <c r="H93" s="9">
        <v>1152</v>
      </c>
      <c r="I93" s="9">
        <v>8468</v>
      </c>
      <c r="J93" s="9">
        <v>5265</v>
      </c>
      <c r="K93" s="9">
        <v>19751</v>
      </c>
      <c r="L93" s="9">
        <v>867</v>
      </c>
      <c r="M93" s="9">
        <v>215</v>
      </c>
      <c r="N93" s="9">
        <v>23869</v>
      </c>
      <c r="O93" s="9">
        <v>1230</v>
      </c>
      <c r="P93" s="9">
        <v>2376</v>
      </c>
      <c r="Q93" s="17">
        <v>34</v>
      </c>
      <c r="R93" s="9">
        <v>2016</v>
      </c>
      <c r="S93" s="9">
        <v>3574</v>
      </c>
      <c r="T93" s="9">
        <v>1587</v>
      </c>
      <c r="U93" s="21">
        <v>156</v>
      </c>
      <c r="V93" s="9">
        <v>1192</v>
      </c>
      <c r="W93" s="9">
        <v>18194</v>
      </c>
      <c r="X93" s="13">
        <v>99</v>
      </c>
      <c r="Y93" s="9">
        <v>1844</v>
      </c>
      <c r="Z93" s="9">
        <v>13159</v>
      </c>
      <c r="AA93" s="9">
        <v>2263</v>
      </c>
      <c r="AB93" s="9">
        <v>4477</v>
      </c>
      <c r="AC93" s="9">
        <v>12032</v>
      </c>
      <c r="AD93" s="13">
        <v>454</v>
      </c>
      <c r="AE93" s="9">
        <v>53663</v>
      </c>
      <c r="AF93" s="21">
        <v>163</v>
      </c>
      <c r="AG93" s="9">
        <v>1543</v>
      </c>
      <c r="AH93" s="9">
        <v>1815</v>
      </c>
    </row>
    <row r="94" spans="2:34" ht="15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7"/>
      <c r="R94" s="9"/>
      <c r="S94" s="9"/>
      <c r="T94" s="9"/>
      <c r="U94" s="21"/>
      <c r="V94" s="9"/>
      <c r="W94" s="9"/>
      <c r="X94" s="13"/>
      <c r="Y94" s="9"/>
      <c r="Z94" s="9"/>
      <c r="AA94" s="9"/>
      <c r="AB94" s="9"/>
      <c r="AC94" s="9"/>
      <c r="AD94" s="13"/>
      <c r="AE94" s="9"/>
      <c r="AF94" s="21"/>
      <c r="AG94" s="9"/>
      <c r="AH94" s="9"/>
    </row>
    <row r="95" spans="1:34" ht="18.75" customHeight="1">
      <c r="A95" s="7" t="s">
        <v>127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7"/>
      <c r="R95" s="9"/>
      <c r="S95" s="9"/>
      <c r="T95" s="9"/>
      <c r="U95" s="21"/>
      <c r="V95" s="9"/>
      <c r="W95" s="9"/>
      <c r="X95" s="13"/>
      <c r="Y95" s="9"/>
      <c r="Z95" s="9"/>
      <c r="AA95" s="9"/>
      <c r="AB95" s="9"/>
      <c r="AC95" s="9"/>
      <c r="AD95" s="13"/>
      <c r="AE95" s="9"/>
      <c r="AF95" s="21"/>
      <c r="AG95" s="9"/>
      <c r="AH95" s="9"/>
    </row>
    <row r="96" spans="1:34" ht="15.75" customHeight="1">
      <c r="A96" s="1" t="s">
        <v>75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7"/>
      <c r="R96" s="9"/>
      <c r="S96" s="9"/>
      <c r="T96" s="9"/>
      <c r="U96" s="21"/>
      <c r="V96" s="9"/>
      <c r="W96" s="9"/>
      <c r="X96" s="13"/>
      <c r="Y96" s="9"/>
      <c r="Z96" s="9"/>
      <c r="AA96" s="9"/>
      <c r="AB96" s="9"/>
      <c r="AC96" s="9"/>
      <c r="AD96" s="13"/>
      <c r="AE96" s="9"/>
      <c r="AF96" s="21"/>
      <c r="AG96" s="9"/>
      <c r="AH96" s="9"/>
    </row>
    <row r="97" spans="1:34" ht="15.75">
      <c r="A97" s="37" t="s">
        <v>44</v>
      </c>
      <c r="B97" s="9">
        <f>SUM(F97:AH97)</f>
        <v>9990</v>
      </c>
      <c r="C97" s="9">
        <f>SUM(F97:M97)</f>
        <v>2931</v>
      </c>
      <c r="D97" s="9">
        <f>SUM(F97:I97)</f>
        <v>175</v>
      </c>
      <c r="E97" s="9">
        <f>SUM(J97:M97)</f>
        <v>2756</v>
      </c>
      <c r="F97" s="9">
        <v>1</v>
      </c>
      <c r="G97" s="9">
        <v>15</v>
      </c>
      <c r="H97" s="9">
        <v>37</v>
      </c>
      <c r="I97" s="9">
        <v>122</v>
      </c>
      <c r="J97" s="9">
        <v>514</v>
      </c>
      <c r="K97" s="9">
        <v>2055</v>
      </c>
      <c r="L97" s="9">
        <v>163</v>
      </c>
      <c r="M97" s="9">
        <v>24</v>
      </c>
      <c r="N97" s="9">
        <v>1191</v>
      </c>
      <c r="O97" s="9">
        <v>31</v>
      </c>
      <c r="P97" s="9">
        <v>46</v>
      </c>
      <c r="Q97" s="38" t="s">
        <v>137</v>
      </c>
      <c r="R97" s="9">
        <v>85</v>
      </c>
      <c r="S97" s="9">
        <v>644</v>
      </c>
      <c r="T97" s="9">
        <v>40</v>
      </c>
      <c r="U97" s="39" t="s">
        <v>134</v>
      </c>
      <c r="V97" s="9">
        <v>47</v>
      </c>
      <c r="W97" s="9">
        <v>895</v>
      </c>
      <c r="X97" s="13">
        <v>1</v>
      </c>
      <c r="Y97" s="9">
        <v>14</v>
      </c>
      <c r="Z97" s="9">
        <v>160</v>
      </c>
      <c r="AA97" s="9">
        <v>816</v>
      </c>
      <c r="AB97" s="9">
        <v>14</v>
      </c>
      <c r="AC97" s="9">
        <v>200</v>
      </c>
      <c r="AD97" s="13">
        <v>2</v>
      </c>
      <c r="AE97" s="9">
        <v>2276</v>
      </c>
      <c r="AF97" s="40" t="s">
        <v>137</v>
      </c>
      <c r="AG97" s="9">
        <v>272</v>
      </c>
      <c r="AH97" s="9">
        <v>325</v>
      </c>
    </row>
    <row r="98" spans="1:34" ht="15.75">
      <c r="A98" s="37" t="s">
        <v>45</v>
      </c>
      <c r="B98" s="9">
        <f>SUM(F98:AH98)</f>
        <v>55985</v>
      </c>
      <c r="C98" s="9">
        <f>SUM(F98:M98)</f>
        <v>8035</v>
      </c>
      <c r="D98" s="9">
        <f>SUM(F98:I98)</f>
        <v>887</v>
      </c>
      <c r="E98" s="9">
        <f>SUM(J98:M98)</f>
        <v>7148</v>
      </c>
      <c r="F98" s="9">
        <v>4</v>
      </c>
      <c r="G98" s="9">
        <v>107</v>
      </c>
      <c r="H98" s="9">
        <v>147</v>
      </c>
      <c r="I98" s="9">
        <v>629</v>
      </c>
      <c r="J98" s="9">
        <v>1327</v>
      </c>
      <c r="K98" s="9">
        <v>5386</v>
      </c>
      <c r="L98" s="9">
        <v>371</v>
      </c>
      <c r="M98" s="9">
        <v>64</v>
      </c>
      <c r="N98" s="9">
        <v>6855</v>
      </c>
      <c r="O98" s="9">
        <v>341</v>
      </c>
      <c r="P98" s="9">
        <v>1161</v>
      </c>
      <c r="Q98" s="17">
        <v>11</v>
      </c>
      <c r="R98" s="9">
        <v>303</v>
      </c>
      <c r="S98" s="9">
        <v>1720</v>
      </c>
      <c r="T98" s="9">
        <v>261</v>
      </c>
      <c r="U98" s="21">
        <v>23</v>
      </c>
      <c r="V98" s="9">
        <v>284</v>
      </c>
      <c r="W98" s="9">
        <v>5064</v>
      </c>
      <c r="X98" s="13">
        <v>3</v>
      </c>
      <c r="Y98" s="9">
        <v>477</v>
      </c>
      <c r="Z98" s="9">
        <v>7334</v>
      </c>
      <c r="AA98" s="9">
        <v>3067</v>
      </c>
      <c r="AB98" s="9">
        <v>27</v>
      </c>
      <c r="AC98" s="9">
        <v>2033</v>
      </c>
      <c r="AD98" s="13">
        <v>19</v>
      </c>
      <c r="AE98" s="9">
        <v>18370</v>
      </c>
      <c r="AF98" s="40" t="s">
        <v>137</v>
      </c>
      <c r="AG98" s="9">
        <v>272</v>
      </c>
      <c r="AH98" s="9">
        <v>325</v>
      </c>
    </row>
    <row r="99" spans="1:34" ht="15.75">
      <c r="A99" s="3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7"/>
      <c r="R99" s="9"/>
      <c r="S99" s="9"/>
      <c r="T99" s="9"/>
      <c r="U99" s="21"/>
      <c r="V99" s="9"/>
      <c r="W99" s="9"/>
      <c r="X99" s="13"/>
      <c r="Y99" s="9"/>
      <c r="Z99" s="9"/>
      <c r="AA99" s="9"/>
      <c r="AB99" s="9"/>
      <c r="AC99" s="9"/>
      <c r="AD99" s="13"/>
      <c r="AE99" s="9"/>
      <c r="AF99" s="21"/>
      <c r="AG99" s="9"/>
      <c r="AH99" s="9"/>
    </row>
    <row r="100" spans="1:34" ht="18.75" customHeight="1">
      <c r="A100" s="7" t="s">
        <v>76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7"/>
      <c r="R100" s="9"/>
      <c r="S100" s="9"/>
      <c r="T100" s="9"/>
      <c r="U100" s="21"/>
      <c r="V100" s="9"/>
      <c r="W100" s="9"/>
      <c r="X100" s="13"/>
      <c r="Y100" s="9"/>
      <c r="Z100" s="9"/>
      <c r="AA100" s="9"/>
      <c r="AB100" s="9"/>
      <c r="AC100" s="9"/>
      <c r="AD100" s="13"/>
      <c r="AE100" s="9"/>
      <c r="AF100" s="21"/>
      <c r="AG100" s="9"/>
      <c r="AH100" s="9"/>
    </row>
    <row r="101" spans="1:34" ht="15.75">
      <c r="A101" s="1" t="s">
        <v>77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7"/>
      <c r="R101" s="9"/>
      <c r="S101" s="9"/>
      <c r="T101" s="9"/>
      <c r="U101" s="21"/>
      <c r="V101" s="9"/>
      <c r="W101" s="9"/>
      <c r="X101" s="13"/>
      <c r="Y101" s="9"/>
      <c r="Z101" s="9"/>
      <c r="AA101" s="9"/>
      <c r="AB101" s="9"/>
      <c r="AC101" s="9"/>
      <c r="AD101" s="13"/>
      <c r="AE101" s="9"/>
      <c r="AF101" s="21"/>
      <c r="AG101" s="9"/>
      <c r="AH101" s="9"/>
    </row>
    <row r="102" spans="1:34" ht="15.75">
      <c r="A102" s="37" t="s">
        <v>44</v>
      </c>
      <c r="B102" s="9">
        <f>SUM(F102:AH102)</f>
        <v>40030</v>
      </c>
      <c r="C102" s="9">
        <f>SUM(F102:M102)</f>
        <v>12526</v>
      </c>
      <c r="D102" s="9">
        <f>SUM(F102:I102)</f>
        <v>2721</v>
      </c>
      <c r="E102" s="9">
        <f>SUM(J102:M102)</f>
        <v>9805</v>
      </c>
      <c r="F102" s="9">
        <v>44</v>
      </c>
      <c r="G102" s="9">
        <v>60</v>
      </c>
      <c r="H102" s="9">
        <v>1039</v>
      </c>
      <c r="I102" s="9">
        <v>1578</v>
      </c>
      <c r="J102" s="9">
        <v>1954</v>
      </c>
      <c r="K102" s="9">
        <v>5805</v>
      </c>
      <c r="L102" s="9">
        <v>1851</v>
      </c>
      <c r="M102" s="9">
        <v>195</v>
      </c>
      <c r="N102" s="9">
        <v>6089</v>
      </c>
      <c r="O102" s="9">
        <v>53</v>
      </c>
      <c r="P102" s="9">
        <v>57</v>
      </c>
      <c r="Q102" s="17">
        <v>48</v>
      </c>
      <c r="R102" s="9">
        <v>49</v>
      </c>
      <c r="S102" s="9">
        <v>1833</v>
      </c>
      <c r="T102" s="9">
        <v>968</v>
      </c>
      <c r="U102" s="21">
        <v>29</v>
      </c>
      <c r="V102" s="9">
        <v>404</v>
      </c>
      <c r="W102" s="9">
        <v>6600</v>
      </c>
      <c r="X102" s="13">
        <v>42</v>
      </c>
      <c r="Y102" s="9">
        <v>53</v>
      </c>
      <c r="Z102" s="9">
        <v>309</v>
      </c>
      <c r="AA102" s="9">
        <v>1653</v>
      </c>
      <c r="AB102" s="38" t="s">
        <v>135</v>
      </c>
      <c r="AC102" s="9">
        <v>1450</v>
      </c>
      <c r="AD102" s="13">
        <v>8</v>
      </c>
      <c r="AE102" s="9">
        <v>6549</v>
      </c>
      <c r="AF102" s="21">
        <v>145</v>
      </c>
      <c r="AG102" s="9">
        <v>474</v>
      </c>
      <c r="AH102" s="9">
        <v>691</v>
      </c>
    </row>
    <row r="103" spans="1:34" ht="15.75">
      <c r="A103" s="37" t="s">
        <v>45</v>
      </c>
      <c r="B103" s="9">
        <f>SUM(F103:AH103)</f>
        <v>256039</v>
      </c>
      <c r="C103" s="9">
        <f>SUM(F103:M103)</f>
        <v>40074</v>
      </c>
      <c r="D103" s="9">
        <f>SUM(F103:I103)</f>
        <v>10159</v>
      </c>
      <c r="E103" s="9">
        <f>SUM(J103:M103)</f>
        <v>29915</v>
      </c>
      <c r="F103" s="9">
        <v>377</v>
      </c>
      <c r="G103" s="9">
        <v>398</v>
      </c>
      <c r="H103" s="9">
        <v>2799</v>
      </c>
      <c r="I103" s="9">
        <v>6585</v>
      </c>
      <c r="J103" s="9">
        <v>6070</v>
      </c>
      <c r="K103" s="9">
        <v>19297</v>
      </c>
      <c r="L103" s="9">
        <v>4143</v>
      </c>
      <c r="M103" s="9">
        <v>405</v>
      </c>
      <c r="N103" s="9">
        <v>25517</v>
      </c>
      <c r="O103" s="9">
        <v>801</v>
      </c>
      <c r="P103" s="9">
        <v>4228</v>
      </c>
      <c r="Q103" s="17">
        <v>350</v>
      </c>
      <c r="R103" s="9">
        <v>350</v>
      </c>
      <c r="S103" s="9">
        <v>3336</v>
      </c>
      <c r="T103" s="9">
        <v>3070</v>
      </c>
      <c r="U103" s="21">
        <v>841</v>
      </c>
      <c r="V103" s="9">
        <v>1226</v>
      </c>
      <c r="W103" s="9">
        <v>36150</v>
      </c>
      <c r="X103" s="13">
        <v>179</v>
      </c>
      <c r="Y103" s="9">
        <v>2235</v>
      </c>
      <c r="Z103" s="9">
        <v>22658</v>
      </c>
      <c r="AA103" s="9">
        <v>6476</v>
      </c>
      <c r="AB103" s="38" t="s">
        <v>135</v>
      </c>
      <c r="AC103" s="9">
        <v>5069</v>
      </c>
      <c r="AD103" s="13">
        <v>788</v>
      </c>
      <c r="AE103" s="9">
        <v>101096</v>
      </c>
      <c r="AF103" s="21">
        <v>430</v>
      </c>
      <c r="AG103" s="9">
        <v>474</v>
      </c>
      <c r="AH103" s="9">
        <v>691</v>
      </c>
    </row>
    <row r="104" spans="2:34" ht="15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7"/>
      <c r="R104" s="9"/>
      <c r="S104" s="9"/>
      <c r="T104" s="9"/>
      <c r="U104" s="21"/>
      <c r="V104" s="9"/>
      <c r="W104" s="9"/>
      <c r="X104" s="13"/>
      <c r="Y104" s="9"/>
      <c r="Z104" s="9"/>
      <c r="AA104" s="9"/>
      <c r="AB104" s="9"/>
      <c r="AC104" s="9"/>
      <c r="AD104" s="13"/>
      <c r="AE104" s="9"/>
      <c r="AF104" s="21"/>
      <c r="AG104" s="9"/>
      <c r="AH104" s="9"/>
    </row>
    <row r="105" spans="1:34" ht="18.75" customHeight="1">
      <c r="A105" s="7" t="s">
        <v>78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7"/>
      <c r="R105" s="9"/>
      <c r="S105" s="9"/>
      <c r="T105" s="9"/>
      <c r="U105" s="21"/>
      <c r="V105" s="9"/>
      <c r="W105" s="9"/>
      <c r="X105" s="13"/>
      <c r="Y105" s="9"/>
      <c r="Z105" s="9"/>
      <c r="AA105" s="9"/>
      <c r="AB105" s="9"/>
      <c r="AC105" s="9"/>
      <c r="AD105" s="13"/>
      <c r="AE105" s="9"/>
      <c r="AF105" s="21"/>
      <c r="AG105" s="9"/>
      <c r="AH105" s="9"/>
    </row>
    <row r="106" spans="1:34" ht="15.75">
      <c r="A106" s="1" t="s">
        <v>79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7"/>
      <c r="R106" s="9"/>
      <c r="S106" s="9"/>
      <c r="T106" s="9"/>
      <c r="U106" s="21"/>
      <c r="V106" s="9"/>
      <c r="W106" s="9"/>
      <c r="X106" s="13"/>
      <c r="Y106" s="9"/>
      <c r="Z106" s="9"/>
      <c r="AA106" s="9"/>
      <c r="AB106" s="9"/>
      <c r="AC106" s="9"/>
      <c r="AD106" s="13"/>
      <c r="AE106" s="9"/>
      <c r="AF106" s="21"/>
      <c r="AG106" s="9"/>
      <c r="AH106" s="9"/>
    </row>
    <row r="107" spans="1:34" ht="15.75">
      <c r="A107" s="37" t="s">
        <v>44</v>
      </c>
      <c r="B107" s="9">
        <f>SUM(F107:AH107)</f>
        <v>17819</v>
      </c>
      <c r="C107" s="9">
        <f>SUM(F107:M107)</f>
        <v>5803</v>
      </c>
      <c r="D107" s="9">
        <f>SUM(F107:I107)</f>
        <v>2295</v>
      </c>
      <c r="E107" s="9">
        <f>SUM(J107:M107)</f>
        <v>3508</v>
      </c>
      <c r="F107" s="9">
        <v>5</v>
      </c>
      <c r="G107" s="9">
        <v>47</v>
      </c>
      <c r="H107" s="9">
        <v>384</v>
      </c>
      <c r="I107" s="9">
        <v>1859</v>
      </c>
      <c r="J107" s="9">
        <v>704</v>
      </c>
      <c r="K107" s="9">
        <v>2446</v>
      </c>
      <c r="L107" s="9">
        <v>304</v>
      </c>
      <c r="M107" s="9">
        <v>54</v>
      </c>
      <c r="N107" s="9">
        <v>1413</v>
      </c>
      <c r="O107" s="9">
        <v>24</v>
      </c>
      <c r="P107" s="9">
        <v>58</v>
      </c>
      <c r="Q107" s="38" t="s">
        <v>137</v>
      </c>
      <c r="R107" s="9">
        <v>264</v>
      </c>
      <c r="S107" s="9">
        <v>838</v>
      </c>
      <c r="T107" s="9">
        <v>198</v>
      </c>
      <c r="U107" s="21">
        <v>25</v>
      </c>
      <c r="V107" s="9">
        <v>61</v>
      </c>
      <c r="W107" s="9">
        <v>2144</v>
      </c>
      <c r="X107" s="13">
        <v>1</v>
      </c>
      <c r="Y107" s="9">
        <v>104</v>
      </c>
      <c r="Z107" s="9">
        <v>161</v>
      </c>
      <c r="AA107" s="9">
        <v>1370</v>
      </c>
      <c r="AB107" s="9">
        <v>344</v>
      </c>
      <c r="AC107" s="9">
        <v>1202</v>
      </c>
      <c r="AD107" s="13">
        <v>9</v>
      </c>
      <c r="AE107" s="9">
        <v>3281</v>
      </c>
      <c r="AF107" s="21">
        <v>37</v>
      </c>
      <c r="AG107" s="9">
        <v>12</v>
      </c>
      <c r="AH107" s="9">
        <v>470</v>
      </c>
    </row>
    <row r="108" spans="1:34" ht="15.75">
      <c r="A108" s="37" t="s">
        <v>45</v>
      </c>
      <c r="B108" s="9">
        <f>SUM(F108:AH108)</f>
        <v>123379</v>
      </c>
      <c r="C108" s="9">
        <f>SUM(F108:M108)</f>
        <v>28292</v>
      </c>
      <c r="D108" s="9">
        <f>SUM(F108:I108)</f>
        <v>13559</v>
      </c>
      <c r="E108" s="9">
        <f>SUM(J108:M108)</f>
        <v>14733</v>
      </c>
      <c r="F108" s="9">
        <v>60</v>
      </c>
      <c r="G108" s="9">
        <v>490</v>
      </c>
      <c r="H108" s="9">
        <v>1412</v>
      </c>
      <c r="I108" s="9">
        <v>11597</v>
      </c>
      <c r="J108" s="9">
        <v>2517</v>
      </c>
      <c r="K108" s="9">
        <v>11171</v>
      </c>
      <c r="L108" s="9">
        <v>927</v>
      </c>
      <c r="M108" s="9">
        <v>118</v>
      </c>
      <c r="N108" s="9">
        <v>12215</v>
      </c>
      <c r="O108" s="9">
        <v>625</v>
      </c>
      <c r="P108" s="9">
        <v>873</v>
      </c>
      <c r="Q108" s="17">
        <v>28</v>
      </c>
      <c r="R108" s="9">
        <v>1228</v>
      </c>
      <c r="S108" s="9">
        <v>2353</v>
      </c>
      <c r="T108" s="9">
        <v>985</v>
      </c>
      <c r="U108" s="21">
        <v>1599</v>
      </c>
      <c r="V108" s="9">
        <v>612</v>
      </c>
      <c r="W108" s="9">
        <v>15399</v>
      </c>
      <c r="X108" s="13">
        <v>18</v>
      </c>
      <c r="Y108" s="9">
        <v>2049</v>
      </c>
      <c r="Z108" s="9">
        <v>10722</v>
      </c>
      <c r="AA108" s="9">
        <v>4607</v>
      </c>
      <c r="AB108" s="9">
        <v>7120</v>
      </c>
      <c r="AC108" s="9">
        <v>7466</v>
      </c>
      <c r="AD108" s="13">
        <v>64</v>
      </c>
      <c r="AE108" s="9">
        <v>26458</v>
      </c>
      <c r="AF108" s="21">
        <v>184</v>
      </c>
      <c r="AG108" s="9">
        <v>12</v>
      </c>
      <c r="AH108" s="9">
        <v>470</v>
      </c>
    </row>
    <row r="109" spans="2:34" ht="15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7"/>
      <c r="R109" s="9"/>
      <c r="S109" s="9"/>
      <c r="T109" s="9"/>
      <c r="U109" s="21"/>
      <c r="V109" s="9"/>
      <c r="W109" s="9"/>
      <c r="X109" s="13"/>
      <c r="Y109" s="9"/>
      <c r="Z109" s="9"/>
      <c r="AA109" s="9"/>
      <c r="AB109" s="9"/>
      <c r="AC109" s="9"/>
      <c r="AD109" s="13"/>
      <c r="AE109" s="9"/>
      <c r="AF109" s="21"/>
      <c r="AG109" s="9"/>
      <c r="AH109" s="9"/>
    </row>
    <row r="110" spans="1:34" ht="18.75" customHeight="1">
      <c r="A110" s="7" t="s">
        <v>142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7"/>
      <c r="R110" s="9"/>
      <c r="S110" s="9"/>
      <c r="T110" s="9"/>
      <c r="U110" s="21"/>
      <c r="V110" s="9"/>
      <c r="W110" s="9"/>
      <c r="X110" s="13"/>
      <c r="Y110" s="9"/>
      <c r="Z110" s="9"/>
      <c r="AA110" s="9"/>
      <c r="AB110" s="9"/>
      <c r="AC110" s="9"/>
      <c r="AD110" s="13"/>
      <c r="AE110" s="9"/>
      <c r="AF110" s="21"/>
      <c r="AG110" s="9"/>
      <c r="AH110" s="9"/>
    </row>
    <row r="111" spans="1:34" ht="15.75">
      <c r="A111" s="1" t="s">
        <v>80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7"/>
      <c r="R111" s="9"/>
      <c r="S111" s="9"/>
      <c r="T111" s="9"/>
      <c r="U111" s="21"/>
      <c r="V111" s="9"/>
      <c r="W111" s="9"/>
      <c r="X111" s="13"/>
      <c r="Y111" s="9"/>
      <c r="Z111" s="9"/>
      <c r="AA111" s="9"/>
      <c r="AB111" s="9"/>
      <c r="AC111" s="9"/>
      <c r="AD111" s="13"/>
      <c r="AE111" s="9"/>
      <c r="AF111" s="21"/>
      <c r="AG111" s="9"/>
      <c r="AH111" s="9"/>
    </row>
    <row r="112" spans="1:34" ht="15.75">
      <c r="A112" s="37" t="s">
        <v>44</v>
      </c>
      <c r="B112" s="9">
        <f>SUM(F112:AH112)</f>
        <v>43776</v>
      </c>
      <c r="C112" s="9">
        <f>SUM(F112:M112)</f>
        <v>12408</v>
      </c>
      <c r="D112" s="9">
        <f>SUM(F112:I112)</f>
        <v>1490</v>
      </c>
      <c r="E112" s="9">
        <f>SUM(J112:M112)</f>
        <v>10918</v>
      </c>
      <c r="F112" s="9">
        <v>10</v>
      </c>
      <c r="G112" s="9">
        <v>135</v>
      </c>
      <c r="H112" s="9">
        <v>207</v>
      </c>
      <c r="I112" s="9">
        <v>1138</v>
      </c>
      <c r="J112" s="9">
        <v>1479</v>
      </c>
      <c r="K112" s="9">
        <v>8445</v>
      </c>
      <c r="L112" s="9">
        <v>847</v>
      </c>
      <c r="M112" s="9">
        <v>147</v>
      </c>
      <c r="N112" s="9">
        <v>3141</v>
      </c>
      <c r="O112" s="9">
        <v>64</v>
      </c>
      <c r="P112" s="9">
        <v>435</v>
      </c>
      <c r="Q112" s="17">
        <v>185</v>
      </c>
      <c r="R112" s="9">
        <v>579</v>
      </c>
      <c r="S112" s="9">
        <v>1557</v>
      </c>
      <c r="T112" s="9">
        <v>563</v>
      </c>
      <c r="U112" s="21">
        <v>1</v>
      </c>
      <c r="V112" s="9">
        <v>336</v>
      </c>
      <c r="W112" s="9">
        <v>3423</v>
      </c>
      <c r="X112" s="13">
        <v>7</v>
      </c>
      <c r="Y112" s="9">
        <v>17</v>
      </c>
      <c r="Z112" s="9">
        <v>556</v>
      </c>
      <c r="AA112" s="9">
        <v>6661</v>
      </c>
      <c r="AB112" s="9">
        <v>50</v>
      </c>
      <c r="AC112" s="9">
        <v>1132</v>
      </c>
      <c r="AD112" s="13">
        <v>13</v>
      </c>
      <c r="AE112" s="9">
        <v>8653</v>
      </c>
      <c r="AF112" s="40" t="s">
        <v>137</v>
      </c>
      <c r="AG112" s="9">
        <v>1422</v>
      </c>
      <c r="AH112" s="9">
        <v>2573</v>
      </c>
    </row>
    <row r="113" spans="1:34" ht="15.75">
      <c r="A113" s="37" t="s">
        <v>45</v>
      </c>
      <c r="B113" s="9">
        <f>SUM(F113:AH113)</f>
        <v>308491</v>
      </c>
      <c r="C113" s="9">
        <f>SUM(F113:M113)</f>
        <v>36937</v>
      </c>
      <c r="D113" s="9">
        <f>SUM(F113:I113)</f>
        <v>9265</v>
      </c>
      <c r="E113" s="9">
        <f>SUM(J113:M113)</f>
        <v>27672</v>
      </c>
      <c r="F113" s="9">
        <v>138</v>
      </c>
      <c r="G113" s="9">
        <v>650</v>
      </c>
      <c r="H113" s="9">
        <v>994</v>
      </c>
      <c r="I113" s="9">
        <v>7483</v>
      </c>
      <c r="J113" s="9">
        <v>3690</v>
      </c>
      <c r="K113" s="9">
        <v>21740</v>
      </c>
      <c r="L113" s="9">
        <v>1943</v>
      </c>
      <c r="M113" s="9">
        <v>299</v>
      </c>
      <c r="N113" s="9">
        <v>24278</v>
      </c>
      <c r="O113" s="9">
        <v>756</v>
      </c>
      <c r="P113" s="9">
        <v>5254</v>
      </c>
      <c r="Q113" s="17">
        <v>1329</v>
      </c>
      <c r="R113" s="9">
        <v>2154</v>
      </c>
      <c r="S113" s="9">
        <v>3368</v>
      </c>
      <c r="T113" s="9">
        <v>2836</v>
      </c>
      <c r="U113" s="21">
        <v>993</v>
      </c>
      <c r="V113" s="9">
        <v>1161</v>
      </c>
      <c r="W113" s="9">
        <v>25357</v>
      </c>
      <c r="X113" s="13">
        <v>186</v>
      </c>
      <c r="Y113" s="9">
        <v>3707</v>
      </c>
      <c r="Z113" s="9">
        <v>48962</v>
      </c>
      <c r="AA113" s="9">
        <v>30898</v>
      </c>
      <c r="AB113" s="9">
        <v>698</v>
      </c>
      <c r="AC113" s="9">
        <v>9503</v>
      </c>
      <c r="AD113" s="13">
        <v>467</v>
      </c>
      <c r="AE113" s="9">
        <v>105652</v>
      </c>
      <c r="AF113" s="40" t="s">
        <v>137</v>
      </c>
      <c r="AG113" s="9">
        <v>1422</v>
      </c>
      <c r="AH113" s="9">
        <v>2573</v>
      </c>
    </row>
    <row r="114" spans="2:34" ht="15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7"/>
      <c r="R114" s="9"/>
      <c r="S114" s="9"/>
      <c r="T114" s="9"/>
      <c r="U114" s="21"/>
      <c r="V114" s="9"/>
      <c r="W114" s="9"/>
      <c r="X114" s="13"/>
      <c r="Y114" s="9"/>
      <c r="Z114" s="9"/>
      <c r="AA114" s="9"/>
      <c r="AB114" s="9"/>
      <c r="AC114" s="9"/>
      <c r="AD114" s="13"/>
      <c r="AE114" s="9"/>
      <c r="AF114" s="31"/>
      <c r="AG114" s="9"/>
      <c r="AH114" s="9"/>
    </row>
    <row r="115" spans="1:34" ht="18.75" customHeight="1">
      <c r="A115" s="7" t="s">
        <v>81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7"/>
      <c r="R115" s="9"/>
      <c r="S115" s="9"/>
      <c r="T115" s="9"/>
      <c r="U115" s="21"/>
      <c r="V115" s="9"/>
      <c r="W115" s="9"/>
      <c r="X115" s="13"/>
      <c r="Y115" s="9"/>
      <c r="Z115" s="9"/>
      <c r="AA115" s="9"/>
      <c r="AB115" s="9"/>
      <c r="AC115" s="9"/>
      <c r="AD115" s="13"/>
      <c r="AE115" s="9"/>
      <c r="AF115" s="21"/>
      <c r="AG115" s="9"/>
      <c r="AH115" s="9"/>
    </row>
    <row r="116" spans="1:34" ht="15.75">
      <c r="A116" s="1" t="s">
        <v>82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7"/>
      <c r="R116" s="9"/>
      <c r="S116" s="9"/>
      <c r="T116" s="9"/>
      <c r="U116" s="21"/>
      <c r="V116" s="9"/>
      <c r="W116" s="9"/>
      <c r="X116" s="13"/>
      <c r="Y116" s="9"/>
      <c r="Z116" s="9"/>
      <c r="AA116" s="9"/>
      <c r="AB116" s="9"/>
      <c r="AC116" s="9"/>
      <c r="AD116" s="13"/>
      <c r="AE116" s="9"/>
      <c r="AF116" s="21"/>
      <c r="AG116" s="9"/>
      <c r="AH116" s="9"/>
    </row>
    <row r="117" spans="1:34" ht="15.75">
      <c r="A117" s="37" t="s">
        <v>44</v>
      </c>
      <c r="B117" s="9">
        <f>SUM(F117:AH117)</f>
        <v>69270</v>
      </c>
      <c r="C117" s="9">
        <f>SUM(F117:M117)</f>
        <v>13851</v>
      </c>
      <c r="D117" s="9">
        <f>SUM(F117:I117)</f>
        <v>1593</v>
      </c>
      <c r="E117" s="9">
        <f>SUM(J117:M117)</f>
        <v>12258</v>
      </c>
      <c r="F117" s="9">
        <v>13</v>
      </c>
      <c r="G117" s="9">
        <v>187</v>
      </c>
      <c r="H117" s="9">
        <v>339</v>
      </c>
      <c r="I117" s="9">
        <v>1054</v>
      </c>
      <c r="J117" s="9">
        <v>1451</v>
      </c>
      <c r="K117" s="9">
        <v>9243</v>
      </c>
      <c r="L117" s="9">
        <v>1392</v>
      </c>
      <c r="M117" s="9">
        <v>172</v>
      </c>
      <c r="N117" s="9">
        <v>4581</v>
      </c>
      <c r="O117" s="9">
        <v>262</v>
      </c>
      <c r="P117" s="9">
        <v>326</v>
      </c>
      <c r="Q117" s="38" t="s">
        <v>137</v>
      </c>
      <c r="R117" s="9">
        <v>936</v>
      </c>
      <c r="S117" s="9">
        <v>3841</v>
      </c>
      <c r="T117" s="9">
        <v>864</v>
      </c>
      <c r="U117" s="21">
        <v>75</v>
      </c>
      <c r="V117" s="9">
        <v>297</v>
      </c>
      <c r="W117" s="9">
        <v>5012</v>
      </c>
      <c r="X117" s="13">
        <v>19</v>
      </c>
      <c r="Y117" s="9">
        <v>18</v>
      </c>
      <c r="Z117" s="9">
        <v>1095</v>
      </c>
      <c r="AA117" s="9">
        <v>9242</v>
      </c>
      <c r="AB117" s="38" t="s">
        <v>135</v>
      </c>
      <c r="AC117" s="9">
        <v>4262</v>
      </c>
      <c r="AD117" s="13">
        <v>16</v>
      </c>
      <c r="AE117" s="9">
        <v>11372</v>
      </c>
      <c r="AF117" s="40" t="s">
        <v>137</v>
      </c>
      <c r="AG117" s="9">
        <v>9746</v>
      </c>
      <c r="AH117" s="9">
        <v>3455</v>
      </c>
    </row>
    <row r="118" spans="1:34" ht="15.75">
      <c r="A118" s="37" t="s">
        <v>45</v>
      </c>
      <c r="B118" s="9">
        <f>SUM(F118:AH118)</f>
        <v>252857</v>
      </c>
      <c r="C118" s="9">
        <f>SUM(F118:M118)</f>
        <v>32406</v>
      </c>
      <c r="D118" s="9">
        <f>SUM(F118:I118)</f>
        <v>6460</v>
      </c>
      <c r="E118" s="9">
        <f>SUM(J118:M118)</f>
        <v>25946</v>
      </c>
      <c r="F118" s="9">
        <v>149</v>
      </c>
      <c r="G118" s="9">
        <v>740</v>
      </c>
      <c r="H118" s="9">
        <v>1065</v>
      </c>
      <c r="I118" s="9">
        <v>4506</v>
      </c>
      <c r="J118" s="9">
        <v>3440</v>
      </c>
      <c r="K118" s="9">
        <v>19326</v>
      </c>
      <c r="L118" s="9">
        <v>2925</v>
      </c>
      <c r="M118" s="9">
        <v>255</v>
      </c>
      <c r="N118" s="9">
        <v>18850</v>
      </c>
      <c r="O118" s="9">
        <v>2378</v>
      </c>
      <c r="P118" s="9">
        <v>5491</v>
      </c>
      <c r="Q118" s="17">
        <v>8</v>
      </c>
      <c r="R118" s="9">
        <v>2660</v>
      </c>
      <c r="S118" s="9">
        <v>7598</v>
      </c>
      <c r="T118" s="9">
        <v>2219</v>
      </c>
      <c r="U118" s="21">
        <v>2027</v>
      </c>
      <c r="V118" s="9">
        <v>1242</v>
      </c>
      <c r="W118" s="9">
        <v>22268</v>
      </c>
      <c r="X118" s="13">
        <v>73</v>
      </c>
      <c r="Y118" s="9">
        <v>759</v>
      </c>
      <c r="Z118" s="9">
        <v>44823</v>
      </c>
      <c r="AA118" s="9">
        <v>32738</v>
      </c>
      <c r="AB118" s="38" t="s">
        <v>135</v>
      </c>
      <c r="AC118" s="9">
        <v>15977</v>
      </c>
      <c r="AD118" s="13">
        <v>401</v>
      </c>
      <c r="AE118" s="9">
        <v>47738</v>
      </c>
      <c r="AF118" s="40" t="s">
        <v>137</v>
      </c>
      <c r="AG118" s="9">
        <v>9746</v>
      </c>
      <c r="AH118" s="9">
        <v>3455</v>
      </c>
    </row>
    <row r="119" spans="1:34" ht="15.75">
      <c r="A119" s="37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7"/>
      <c r="R119" s="9"/>
      <c r="S119" s="9"/>
      <c r="T119" s="9"/>
      <c r="U119" s="21"/>
      <c r="V119" s="9"/>
      <c r="W119" s="9"/>
      <c r="X119" s="13"/>
      <c r="Y119" s="9"/>
      <c r="Z119" s="9"/>
      <c r="AA119" s="9"/>
      <c r="AB119" s="30"/>
      <c r="AC119" s="9"/>
      <c r="AD119" s="13"/>
      <c r="AE119" s="9"/>
      <c r="AF119" s="31"/>
      <c r="AG119" s="9"/>
      <c r="AH119" s="9"/>
    </row>
    <row r="120" spans="1:34" ht="18.75" customHeight="1">
      <c r="A120" s="7" t="s">
        <v>83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7"/>
      <c r="R120" s="9"/>
      <c r="S120" s="9"/>
      <c r="T120" s="9"/>
      <c r="U120" s="21"/>
      <c r="V120" s="9"/>
      <c r="W120" s="9"/>
      <c r="X120" s="13"/>
      <c r="Y120" s="9"/>
      <c r="Z120" s="9"/>
      <c r="AA120" s="9"/>
      <c r="AB120" s="9"/>
      <c r="AC120" s="9"/>
      <c r="AD120" s="13"/>
      <c r="AE120" s="9"/>
      <c r="AF120" s="21"/>
      <c r="AG120" s="9"/>
      <c r="AH120" s="9"/>
    </row>
    <row r="121" spans="1:34" ht="15.75">
      <c r="A121" s="1" t="s">
        <v>84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7"/>
      <c r="R121" s="9"/>
      <c r="S121" s="9"/>
      <c r="T121" s="9"/>
      <c r="U121" s="21"/>
      <c r="V121" s="9"/>
      <c r="W121" s="9"/>
      <c r="X121" s="13"/>
      <c r="Y121" s="9"/>
      <c r="Z121" s="9"/>
      <c r="AA121" s="9"/>
      <c r="AB121" s="9"/>
      <c r="AC121" s="9"/>
      <c r="AD121" s="13"/>
      <c r="AE121" s="9"/>
      <c r="AF121" s="21"/>
      <c r="AG121" s="9"/>
      <c r="AH121" s="9"/>
    </row>
    <row r="122" spans="1:34" ht="15.75">
      <c r="A122" s="37" t="s">
        <v>44</v>
      </c>
      <c r="B122" s="9">
        <f>SUM(F122:AH122)</f>
        <v>14652</v>
      </c>
      <c r="C122" s="9">
        <f>SUM(F122:M122)</f>
        <v>3706</v>
      </c>
      <c r="D122" s="9">
        <f>SUM(F122:I122)</f>
        <v>261</v>
      </c>
      <c r="E122" s="9">
        <f>SUM(J122:M122)</f>
        <v>3445</v>
      </c>
      <c r="F122" s="9">
        <v>10</v>
      </c>
      <c r="G122" s="9">
        <v>23</v>
      </c>
      <c r="H122" s="9">
        <v>106</v>
      </c>
      <c r="I122" s="9">
        <v>122</v>
      </c>
      <c r="J122" s="9">
        <v>650</v>
      </c>
      <c r="K122" s="9">
        <v>2532</v>
      </c>
      <c r="L122" s="9">
        <v>226</v>
      </c>
      <c r="M122" s="9">
        <v>37</v>
      </c>
      <c r="N122" s="9">
        <v>1360</v>
      </c>
      <c r="O122" s="9">
        <v>37</v>
      </c>
      <c r="P122" s="9">
        <v>47</v>
      </c>
      <c r="Q122" s="17">
        <v>23</v>
      </c>
      <c r="R122" s="9">
        <v>115</v>
      </c>
      <c r="S122" s="9">
        <v>289</v>
      </c>
      <c r="T122" s="9">
        <v>164</v>
      </c>
      <c r="U122" s="21">
        <v>1</v>
      </c>
      <c r="V122" s="9">
        <v>50</v>
      </c>
      <c r="W122" s="9">
        <v>1093</v>
      </c>
      <c r="X122" s="13">
        <v>31</v>
      </c>
      <c r="Y122" s="9">
        <v>150</v>
      </c>
      <c r="Z122" s="9">
        <v>207</v>
      </c>
      <c r="AA122" s="9">
        <v>470</v>
      </c>
      <c r="AB122" s="9">
        <v>207</v>
      </c>
      <c r="AC122" s="9">
        <v>1818</v>
      </c>
      <c r="AD122" s="13">
        <v>32</v>
      </c>
      <c r="AE122" s="9">
        <v>3645</v>
      </c>
      <c r="AF122" s="31">
        <v>9</v>
      </c>
      <c r="AG122" s="9">
        <v>875</v>
      </c>
      <c r="AH122" s="9">
        <v>323</v>
      </c>
    </row>
    <row r="123" spans="1:34" ht="15.75">
      <c r="A123" s="37" t="s">
        <v>45</v>
      </c>
      <c r="B123" s="9">
        <f>SUM(F123:AH123)</f>
        <v>113675</v>
      </c>
      <c r="C123" s="9">
        <f>SUM(F123:M123)</f>
        <v>15074</v>
      </c>
      <c r="D123" s="9">
        <f>SUM(F123:I123)</f>
        <v>2552</v>
      </c>
      <c r="E123" s="9">
        <f>SUM(J123:M123)</f>
        <v>12522</v>
      </c>
      <c r="F123" s="9">
        <v>147</v>
      </c>
      <c r="G123" s="9">
        <v>216</v>
      </c>
      <c r="H123" s="9">
        <v>627</v>
      </c>
      <c r="I123" s="9">
        <v>1562</v>
      </c>
      <c r="J123" s="9">
        <v>2197</v>
      </c>
      <c r="K123" s="9">
        <v>9407</v>
      </c>
      <c r="L123" s="9">
        <v>771</v>
      </c>
      <c r="M123" s="9">
        <v>147</v>
      </c>
      <c r="N123" s="9">
        <v>11613</v>
      </c>
      <c r="O123" s="9">
        <v>1040</v>
      </c>
      <c r="P123" s="9">
        <v>2188</v>
      </c>
      <c r="Q123" s="17">
        <v>666</v>
      </c>
      <c r="R123" s="9">
        <v>691</v>
      </c>
      <c r="S123" s="9">
        <v>1098</v>
      </c>
      <c r="T123" s="9">
        <v>820</v>
      </c>
      <c r="U123" s="21">
        <v>92</v>
      </c>
      <c r="V123" s="9">
        <v>311</v>
      </c>
      <c r="W123" s="9">
        <v>11368</v>
      </c>
      <c r="X123" s="13">
        <v>305</v>
      </c>
      <c r="Y123" s="9">
        <v>2804</v>
      </c>
      <c r="Z123" s="9">
        <v>10412</v>
      </c>
      <c r="AA123" s="9">
        <v>3156</v>
      </c>
      <c r="AB123" s="9">
        <v>6393</v>
      </c>
      <c r="AC123" s="9">
        <v>8491</v>
      </c>
      <c r="AD123" s="13">
        <v>89</v>
      </c>
      <c r="AE123" s="9">
        <v>35825</v>
      </c>
      <c r="AF123" s="21">
        <v>41</v>
      </c>
      <c r="AG123" s="9">
        <v>875</v>
      </c>
      <c r="AH123" s="9">
        <v>323</v>
      </c>
    </row>
    <row r="124" spans="1:34" ht="15.75">
      <c r="A124" s="37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7"/>
      <c r="R124" s="9"/>
      <c r="S124" s="9"/>
      <c r="T124" s="9"/>
      <c r="U124" s="21"/>
      <c r="V124" s="9"/>
      <c r="W124" s="9"/>
      <c r="X124" s="13"/>
      <c r="Y124" s="9"/>
      <c r="Z124" s="9"/>
      <c r="AA124" s="9"/>
      <c r="AB124" s="9"/>
      <c r="AC124" s="9"/>
      <c r="AD124" s="13"/>
      <c r="AE124" s="9"/>
      <c r="AF124" s="21"/>
      <c r="AG124" s="9"/>
      <c r="AH124" s="9"/>
    </row>
    <row r="125" spans="1:34" ht="18.75" customHeight="1">
      <c r="A125" s="7" t="s">
        <v>85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7"/>
      <c r="R125" s="9"/>
      <c r="S125" s="9"/>
      <c r="T125" s="9"/>
      <c r="U125" s="21"/>
      <c r="V125" s="9"/>
      <c r="W125" s="9"/>
      <c r="X125" s="13"/>
      <c r="Y125" s="9"/>
      <c r="Z125" s="9"/>
      <c r="AA125" s="9"/>
      <c r="AB125" s="9"/>
      <c r="AC125" s="9"/>
      <c r="AD125" s="13"/>
      <c r="AE125" s="9"/>
      <c r="AF125" s="21"/>
      <c r="AG125" s="9"/>
      <c r="AH125" s="9"/>
    </row>
    <row r="126" spans="1:34" ht="15.75">
      <c r="A126" s="1" t="s">
        <v>161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7"/>
      <c r="R126" s="9"/>
      <c r="S126" s="9"/>
      <c r="T126" s="9"/>
      <c r="U126" s="21"/>
      <c r="V126" s="9"/>
      <c r="W126" s="9"/>
      <c r="X126" s="13"/>
      <c r="Y126" s="9"/>
      <c r="Z126" s="9"/>
      <c r="AA126" s="9"/>
      <c r="AB126" s="9"/>
      <c r="AC126" s="9"/>
      <c r="AD126" s="13"/>
      <c r="AE126" s="9"/>
      <c r="AF126" s="21"/>
      <c r="AG126" s="9"/>
      <c r="AH126" s="9"/>
    </row>
    <row r="127" spans="1:34" ht="15.75">
      <c r="A127" s="37" t="s">
        <v>44</v>
      </c>
      <c r="B127" s="9">
        <f>SUM(F127:AH127)</f>
        <v>28912</v>
      </c>
      <c r="C127" s="9">
        <f>SUM(F127:M127)</f>
        <v>8717</v>
      </c>
      <c r="D127" s="9">
        <f>SUM(F127:I127)</f>
        <v>1121</v>
      </c>
      <c r="E127" s="9">
        <f>SUM(J127:M127)</f>
        <v>7596</v>
      </c>
      <c r="F127" s="9">
        <v>39</v>
      </c>
      <c r="G127" s="9">
        <v>58</v>
      </c>
      <c r="H127" s="9">
        <v>365</v>
      </c>
      <c r="I127" s="9">
        <v>659</v>
      </c>
      <c r="J127" s="9">
        <v>1042</v>
      </c>
      <c r="K127" s="9">
        <v>5469</v>
      </c>
      <c r="L127" s="9">
        <v>985</v>
      </c>
      <c r="M127" s="9">
        <v>100</v>
      </c>
      <c r="N127" s="9">
        <v>3854</v>
      </c>
      <c r="O127" s="9">
        <v>75</v>
      </c>
      <c r="P127" s="9">
        <v>45</v>
      </c>
      <c r="Q127" s="17">
        <v>23</v>
      </c>
      <c r="R127" s="9">
        <v>189</v>
      </c>
      <c r="S127" s="9">
        <v>1565</v>
      </c>
      <c r="T127" s="9">
        <v>427</v>
      </c>
      <c r="U127" s="21">
        <v>14</v>
      </c>
      <c r="V127" s="9">
        <v>252</v>
      </c>
      <c r="W127" s="9">
        <v>2688</v>
      </c>
      <c r="X127" s="13">
        <v>6</v>
      </c>
      <c r="Y127" s="9">
        <v>117</v>
      </c>
      <c r="Z127" s="9">
        <v>284</v>
      </c>
      <c r="AA127" s="9">
        <v>1095</v>
      </c>
      <c r="AB127" s="9">
        <v>38</v>
      </c>
      <c r="AC127" s="9">
        <v>1539</v>
      </c>
      <c r="AD127" s="13">
        <v>205</v>
      </c>
      <c r="AE127" s="9">
        <v>4880</v>
      </c>
      <c r="AF127" s="21">
        <v>106</v>
      </c>
      <c r="AG127" s="9">
        <v>1122</v>
      </c>
      <c r="AH127" s="9">
        <v>1671</v>
      </c>
    </row>
    <row r="128" spans="1:34" ht="15.75">
      <c r="A128" s="37" t="s">
        <v>45</v>
      </c>
      <c r="B128" s="9">
        <f>SUM(F128:AH128)</f>
        <v>224483</v>
      </c>
      <c r="C128" s="9">
        <f>SUM(F128:M128)</f>
        <v>36388</v>
      </c>
      <c r="D128" s="9">
        <f>SUM(F128:I128)</f>
        <v>7684</v>
      </c>
      <c r="E128" s="9">
        <f>SUM(J128:M128)</f>
        <v>28704</v>
      </c>
      <c r="F128" s="9">
        <v>239</v>
      </c>
      <c r="G128" s="9">
        <v>375</v>
      </c>
      <c r="H128" s="9">
        <v>1764</v>
      </c>
      <c r="I128" s="9">
        <v>5306</v>
      </c>
      <c r="J128" s="9">
        <v>3704</v>
      </c>
      <c r="K128" s="9">
        <v>21283</v>
      </c>
      <c r="L128" s="9">
        <v>3421</v>
      </c>
      <c r="M128" s="9">
        <v>296</v>
      </c>
      <c r="N128" s="9">
        <v>26607</v>
      </c>
      <c r="O128" s="9">
        <v>1515</v>
      </c>
      <c r="P128" s="9">
        <v>2275</v>
      </c>
      <c r="Q128" s="17">
        <v>60</v>
      </c>
      <c r="R128" s="9">
        <v>1202</v>
      </c>
      <c r="S128" s="9">
        <v>6642</v>
      </c>
      <c r="T128" s="9">
        <v>3061</v>
      </c>
      <c r="U128" s="21">
        <v>1724</v>
      </c>
      <c r="V128" s="9">
        <v>1896</v>
      </c>
      <c r="W128" s="9">
        <v>22340</v>
      </c>
      <c r="X128" s="13">
        <v>150</v>
      </c>
      <c r="Y128" s="9">
        <v>2513</v>
      </c>
      <c r="Z128" s="9">
        <v>16793</v>
      </c>
      <c r="AA128" s="9">
        <v>5433</v>
      </c>
      <c r="AB128" s="9">
        <v>1785</v>
      </c>
      <c r="AC128" s="9">
        <v>9776</v>
      </c>
      <c r="AD128" s="13">
        <v>893</v>
      </c>
      <c r="AE128" s="9">
        <v>79513</v>
      </c>
      <c r="AF128" s="21">
        <v>1124</v>
      </c>
      <c r="AG128" s="9">
        <v>1122</v>
      </c>
      <c r="AH128" s="9">
        <v>1671</v>
      </c>
    </row>
    <row r="129" spans="1:34" ht="15.75">
      <c r="A129" s="3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7"/>
      <c r="R129" s="9"/>
      <c r="S129" s="9"/>
      <c r="T129" s="9"/>
      <c r="U129" s="21"/>
      <c r="V129" s="9"/>
      <c r="W129" s="9"/>
      <c r="X129" s="13"/>
      <c r="Y129" s="9"/>
      <c r="Z129" s="9"/>
      <c r="AA129" s="9"/>
      <c r="AB129" s="9"/>
      <c r="AC129" s="9"/>
      <c r="AD129" s="13"/>
      <c r="AE129" s="9"/>
      <c r="AF129" s="21"/>
      <c r="AG129" s="9"/>
      <c r="AH129" s="9"/>
    </row>
    <row r="130" spans="1:34" ht="18.75" customHeight="1">
      <c r="A130" s="7" t="s">
        <v>133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7"/>
      <c r="R130" s="9"/>
      <c r="S130" s="9"/>
      <c r="T130" s="9"/>
      <c r="U130" s="21"/>
      <c r="V130" s="9"/>
      <c r="W130" s="9"/>
      <c r="X130" s="13"/>
      <c r="Y130" s="9"/>
      <c r="Z130" s="9"/>
      <c r="AA130" s="9"/>
      <c r="AB130" s="9"/>
      <c r="AC130" s="9"/>
      <c r="AD130" s="13"/>
      <c r="AE130" s="9"/>
      <c r="AF130" s="21"/>
      <c r="AG130" s="9"/>
      <c r="AH130" s="9"/>
    </row>
    <row r="131" spans="1:34" ht="15.75">
      <c r="A131" s="1" t="s">
        <v>86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7"/>
      <c r="R131" s="9"/>
      <c r="S131" s="9"/>
      <c r="T131" s="9"/>
      <c r="U131" s="21"/>
      <c r="V131" s="9"/>
      <c r="W131" s="9"/>
      <c r="X131" s="13"/>
      <c r="Y131" s="9"/>
      <c r="Z131" s="9"/>
      <c r="AA131" s="9"/>
      <c r="AB131" s="9"/>
      <c r="AC131" s="9"/>
      <c r="AD131" s="13"/>
      <c r="AE131" s="9"/>
      <c r="AF131" s="21"/>
      <c r="AG131" s="9"/>
      <c r="AH131" s="9"/>
    </row>
    <row r="132" spans="1:34" ht="15.75">
      <c r="A132" s="37" t="s">
        <v>44</v>
      </c>
      <c r="B132" s="9">
        <f>SUM(F132:AH132)</f>
        <v>4550</v>
      </c>
      <c r="C132" s="9">
        <f>SUM(F132:M132)</f>
        <v>978</v>
      </c>
      <c r="D132" s="9">
        <f>SUM(F132:I132)</f>
        <v>164</v>
      </c>
      <c r="E132" s="9">
        <f>SUM(J132:M132)</f>
        <v>814</v>
      </c>
      <c r="F132" s="9">
        <v>1</v>
      </c>
      <c r="G132" s="9">
        <v>2</v>
      </c>
      <c r="H132" s="9">
        <v>12</v>
      </c>
      <c r="I132" s="9">
        <v>149</v>
      </c>
      <c r="J132" s="9">
        <v>77</v>
      </c>
      <c r="K132" s="9">
        <v>658</v>
      </c>
      <c r="L132" s="9">
        <v>68</v>
      </c>
      <c r="M132" s="9">
        <v>11</v>
      </c>
      <c r="N132" s="9">
        <v>293</v>
      </c>
      <c r="O132" s="9">
        <v>12</v>
      </c>
      <c r="P132" s="9">
        <v>15</v>
      </c>
      <c r="Q132" s="38" t="s">
        <v>137</v>
      </c>
      <c r="R132" s="9">
        <v>7</v>
      </c>
      <c r="S132" s="9">
        <v>293</v>
      </c>
      <c r="T132" s="9">
        <v>25</v>
      </c>
      <c r="U132" s="39" t="s">
        <v>134</v>
      </c>
      <c r="V132" s="9">
        <v>32</v>
      </c>
      <c r="W132" s="9">
        <v>144</v>
      </c>
      <c r="X132" s="40" t="s">
        <v>134</v>
      </c>
      <c r="Y132" s="9">
        <v>5</v>
      </c>
      <c r="Z132" s="9">
        <v>38</v>
      </c>
      <c r="AA132" s="9">
        <v>612</v>
      </c>
      <c r="AB132" s="38" t="s">
        <v>135</v>
      </c>
      <c r="AC132" s="9">
        <v>400</v>
      </c>
      <c r="AD132" s="40" t="s">
        <v>140</v>
      </c>
      <c r="AE132" s="9">
        <v>980</v>
      </c>
      <c r="AF132" s="40" t="s">
        <v>137</v>
      </c>
      <c r="AG132" s="9">
        <v>393</v>
      </c>
      <c r="AH132" s="30">
        <v>323</v>
      </c>
    </row>
    <row r="133" spans="1:34" ht="15.75">
      <c r="A133" s="37" t="s">
        <v>45</v>
      </c>
      <c r="B133" s="9">
        <f>SUM(F133:AH133)</f>
        <v>12821</v>
      </c>
      <c r="C133" s="9">
        <f>SUM(F133:M133)</f>
        <v>2370</v>
      </c>
      <c r="D133" s="9">
        <f>SUM(F133:I133)</f>
        <v>691</v>
      </c>
      <c r="E133" s="9">
        <f>SUM(J133:M133)</f>
        <v>1679</v>
      </c>
      <c r="F133" s="9">
        <v>7</v>
      </c>
      <c r="G133" s="9">
        <v>14</v>
      </c>
      <c r="H133" s="9">
        <v>25</v>
      </c>
      <c r="I133" s="9">
        <v>645</v>
      </c>
      <c r="J133" s="9">
        <v>176</v>
      </c>
      <c r="K133" s="9">
        <v>1374</v>
      </c>
      <c r="L133" s="9">
        <v>117</v>
      </c>
      <c r="M133" s="9">
        <v>12</v>
      </c>
      <c r="N133" s="9">
        <v>1181</v>
      </c>
      <c r="O133" s="9">
        <v>53</v>
      </c>
      <c r="P133" s="9">
        <v>118</v>
      </c>
      <c r="Q133" s="17">
        <v>3</v>
      </c>
      <c r="R133" s="9">
        <v>22</v>
      </c>
      <c r="S133" s="9">
        <v>537</v>
      </c>
      <c r="T133" s="9">
        <v>48</v>
      </c>
      <c r="U133" s="21">
        <v>2</v>
      </c>
      <c r="V133" s="9">
        <v>64</v>
      </c>
      <c r="W133" s="9">
        <v>398</v>
      </c>
      <c r="X133" s="40" t="s">
        <v>134</v>
      </c>
      <c r="Y133" s="9">
        <v>134</v>
      </c>
      <c r="Z133" s="9">
        <v>1576</v>
      </c>
      <c r="AA133" s="9">
        <v>1589</v>
      </c>
      <c r="AB133" s="38" t="s">
        <v>135</v>
      </c>
      <c r="AC133" s="9">
        <v>1178</v>
      </c>
      <c r="AD133" s="28">
        <v>4</v>
      </c>
      <c r="AE133" s="9">
        <v>2828</v>
      </c>
      <c r="AF133" s="40" t="s">
        <v>137</v>
      </c>
      <c r="AG133" s="9">
        <v>393</v>
      </c>
      <c r="AH133" s="30">
        <v>323</v>
      </c>
    </row>
    <row r="134" spans="1:34" ht="15.75">
      <c r="A134" s="37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7"/>
      <c r="R134" s="9"/>
      <c r="S134" s="9"/>
      <c r="T134" s="9"/>
      <c r="U134" s="21"/>
      <c r="V134" s="9"/>
      <c r="W134" s="9"/>
      <c r="X134" s="28"/>
      <c r="Y134" s="9"/>
      <c r="Z134" s="9"/>
      <c r="AA134" s="9"/>
      <c r="AB134" s="30"/>
      <c r="AC134" s="9"/>
      <c r="AD134" s="28"/>
      <c r="AE134" s="9"/>
      <c r="AF134" s="31"/>
      <c r="AG134" s="9"/>
      <c r="AH134" s="30"/>
    </row>
    <row r="135" spans="1:34" ht="18.75" customHeight="1">
      <c r="A135" s="7" t="s">
        <v>87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7"/>
      <c r="R135" s="9"/>
      <c r="S135" s="9"/>
      <c r="T135" s="9"/>
      <c r="U135" s="21"/>
      <c r="V135" s="9"/>
      <c r="W135" s="9"/>
      <c r="X135" s="13"/>
      <c r="Y135" s="9"/>
      <c r="Z135" s="9"/>
      <c r="AA135" s="9"/>
      <c r="AB135" s="9"/>
      <c r="AC135" s="9"/>
      <c r="AD135" s="13"/>
      <c r="AE135" s="9"/>
      <c r="AF135" s="21"/>
      <c r="AG135" s="9"/>
      <c r="AH135" s="9"/>
    </row>
    <row r="136" spans="1:34" ht="15.75">
      <c r="A136" s="1" t="s">
        <v>88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7"/>
      <c r="R136" s="9"/>
      <c r="S136" s="9"/>
      <c r="T136" s="9"/>
      <c r="U136" s="21"/>
      <c r="V136" s="9"/>
      <c r="W136" s="9"/>
      <c r="X136" s="13"/>
      <c r="Y136" s="9"/>
      <c r="Z136" s="9"/>
      <c r="AA136" s="9"/>
      <c r="AB136" s="9"/>
      <c r="AC136" s="9"/>
      <c r="AD136" s="13"/>
      <c r="AE136" s="9"/>
      <c r="AF136" s="21"/>
      <c r="AG136" s="9"/>
      <c r="AH136" s="9"/>
    </row>
    <row r="137" spans="1:34" ht="15.75">
      <c r="A137" s="37" t="s">
        <v>44</v>
      </c>
      <c r="B137" s="9">
        <f>SUM(F137:AH137)</f>
        <v>18190</v>
      </c>
      <c r="C137" s="9">
        <f>SUM(F137:M137)</f>
        <v>4949</v>
      </c>
      <c r="D137" s="9">
        <f>SUM(F137:I137)</f>
        <v>224</v>
      </c>
      <c r="E137" s="9">
        <f>SUM(J137:M137)</f>
        <v>4725</v>
      </c>
      <c r="F137" s="9">
        <v>3</v>
      </c>
      <c r="G137" s="9">
        <v>22</v>
      </c>
      <c r="H137" s="9">
        <v>81</v>
      </c>
      <c r="I137" s="9">
        <v>118</v>
      </c>
      <c r="J137" s="9">
        <v>419</v>
      </c>
      <c r="K137" s="9">
        <v>3979</v>
      </c>
      <c r="L137" s="9">
        <v>208</v>
      </c>
      <c r="M137" s="9">
        <v>119</v>
      </c>
      <c r="N137" s="9">
        <v>1800</v>
      </c>
      <c r="O137" s="9">
        <v>71</v>
      </c>
      <c r="P137" s="9">
        <v>108</v>
      </c>
      <c r="Q137" s="17">
        <v>16</v>
      </c>
      <c r="R137" s="9">
        <v>257</v>
      </c>
      <c r="S137" s="9">
        <v>1361</v>
      </c>
      <c r="T137" s="9">
        <v>202</v>
      </c>
      <c r="U137" s="21">
        <v>9</v>
      </c>
      <c r="V137" s="9">
        <v>141</v>
      </c>
      <c r="W137" s="9">
        <v>1368</v>
      </c>
      <c r="X137" s="13">
        <v>2</v>
      </c>
      <c r="Y137" s="9">
        <v>30</v>
      </c>
      <c r="Z137" s="9">
        <v>398</v>
      </c>
      <c r="AA137" s="9">
        <v>2510</v>
      </c>
      <c r="AB137" s="38" t="s">
        <v>135</v>
      </c>
      <c r="AC137" s="9">
        <v>813</v>
      </c>
      <c r="AD137" s="28">
        <v>1</v>
      </c>
      <c r="AE137" s="9">
        <v>3090</v>
      </c>
      <c r="AF137" s="40" t="s">
        <v>137</v>
      </c>
      <c r="AG137" s="9">
        <v>689</v>
      </c>
      <c r="AH137" s="9">
        <v>375</v>
      </c>
    </row>
    <row r="138" spans="1:34" ht="15.75">
      <c r="A138" s="37" t="s">
        <v>45</v>
      </c>
      <c r="B138" s="9">
        <f>SUM(F138:AH138)</f>
        <v>95416</v>
      </c>
      <c r="C138" s="9">
        <f>SUM(F138:M138)</f>
        <v>12808</v>
      </c>
      <c r="D138" s="9">
        <f>SUM(F138:I138)</f>
        <v>1448</v>
      </c>
      <c r="E138" s="9">
        <f>SUM(J138:M138)</f>
        <v>11360</v>
      </c>
      <c r="F138" s="9">
        <v>48</v>
      </c>
      <c r="G138" s="9">
        <v>152</v>
      </c>
      <c r="H138" s="9">
        <v>311</v>
      </c>
      <c r="I138" s="9">
        <v>937</v>
      </c>
      <c r="J138" s="9">
        <v>1135</v>
      </c>
      <c r="K138" s="9">
        <v>9620</v>
      </c>
      <c r="L138" s="9">
        <v>460</v>
      </c>
      <c r="M138" s="9">
        <v>145</v>
      </c>
      <c r="N138" s="9">
        <v>9784</v>
      </c>
      <c r="O138" s="9">
        <v>851</v>
      </c>
      <c r="P138" s="9">
        <v>2020</v>
      </c>
      <c r="Q138" s="17">
        <v>154</v>
      </c>
      <c r="R138" s="9">
        <v>1101</v>
      </c>
      <c r="S138" s="9">
        <v>3210</v>
      </c>
      <c r="T138" s="9">
        <v>1055</v>
      </c>
      <c r="U138" s="21">
        <v>469</v>
      </c>
      <c r="V138" s="9">
        <v>685</v>
      </c>
      <c r="W138" s="9">
        <v>9995</v>
      </c>
      <c r="X138" s="13">
        <v>50</v>
      </c>
      <c r="Y138" s="9">
        <v>1470</v>
      </c>
      <c r="Z138" s="9">
        <v>11550</v>
      </c>
      <c r="AA138" s="9">
        <v>11246</v>
      </c>
      <c r="AB138" s="38" t="s">
        <v>135</v>
      </c>
      <c r="AC138" s="9">
        <v>4380</v>
      </c>
      <c r="AD138" s="13">
        <v>4</v>
      </c>
      <c r="AE138" s="9">
        <v>23519</v>
      </c>
      <c r="AF138" s="21">
        <v>1</v>
      </c>
      <c r="AG138" s="9">
        <v>689</v>
      </c>
      <c r="AH138" s="9">
        <v>375</v>
      </c>
    </row>
    <row r="139" spans="1:34" ht="15.75">
      <c r="A139" s="3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7"/>
      <c r="R139" s="9"/>
      <c r="S139" s="9"/>
      <c r="T139" s="9"/>
      <c r="U139" s="21"/>
      <c r="V139" s="9"/>
      <c r="W139" s="9"/>
      <c r="X139" s="13"/>
      <c r="Y139" s="9"/>
      <c r="Z139" s="9"/>
      <c r="AA139" s="9"/>
      <c r="AB139" s="30"/>
      <c r="AC139" s="9"/>
      <c r="AD139" s="13"/>
      <c r="AE139" s="9"/>
      <c r="AF139" s="21"/>
      <c r="AG139" s="9"/>
      <c r="AH139" s="9"/>
    </row>
    <row r="140" spans="1:34" ht="18.75" customHeight="1">
      <c r="A140" s="7" t="s">
        <v>89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7"/>
      <c r="R140" s="9"/>
      <c r="S140" s="9"/>
      <c r="T140" s="9"/>
      <c r="U140" s="21"/>
      <c r="V140" s="9"/>
      <c r="W140" s="9"/>
      <c r="X140" s="13"/>
      <c r="Y140" s="9"/>
      <c r="Z140" s="9"/>
      <c r="AA140" s="9"/>
      <c r="AB140" s="9"/>
      <c r="AC140" s="9"/>
      <c r="AD140" s="13"/>
      <c r="AE140" s="9"/>
      <c r="AF140" s="21"/>
      <c r="AG140" s="9"/>
      <c r="AH140" s="9"/>
    </row>
    <row r="141" spans="1:34" ht="15.75">
      <c r="A141" s="1" t="s">
        <v>90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7"/>
      <c r="R141" s="9"/>
      <c r="S141" s="9"/>
      <c r="T141" s="9"/>
      <c r="U141" s="21"/>
      <c r="V141" s="9"/>
      <c r="W141" s="9"/>
      <c r="X141" s="13"/>
      <c r="Y141" s="9"/>
      <c r="Z141" s="9"/>
      <c r="AA141" s="9"/>
      <c r="AB141" s="9"/>
      <c r="AC141" s="9"/>
      <c r="AD141" s="13"/>
      <c r="AE141" s="9"/>
      <c r="AF141" s="21"/>
      <c r="AG141" s="9"/>
      <c r="AH141" s="9"/>
    </row>
    <row r="142" spans="1:34" ht="15.75">
      <c r="A142" s="37" t="s">
        <v>91</v>
      </c>
      <c r="B142" s="9">
        <f>SUM(F142:AH142)</f>
        <v>25349</v>
      </c>
      <c r="C142" s="9">
        <f>SUM(F142:M142)</f>
        <v>5646</v>
      </c>
      <c r="D142" s="9">
        <f>SUM(F142:I142)</f>
        <v>538</v>
      </c>
      <c r="E142" s="9">
        <f>SUM(J142:M142)</f>
        <v>5108</v>
      </c>
      <c r="F142" s="9">
        <v>15</v>
      </c>
      <c r="G142" s="9">
        <v>42</v>
      </c>
      <c r="H142" s="9">
        <v>220</v>
      </c>
      <c r="I142" s="9">
        <v>261</v>
      </c>
      <c r="J142" s="9">
        <v>1044</v>
      </c>
      <c r="K142" s="9">
        <v>3482</v>
      </c>
      <c r="L142" s="9">
        <v>527</v>
      </c>
      <c r="M142" s="9">
        <v>55</v>
      </c>
      <c r="N142" s="9">
        <v>2490</v>
      </c>
      <c r="O142" s="9">
        <v>25</v>
      </c>
      <c r="P142" s="9">
        <v>55</v>
      </c>
      <c r="Q142" s="17">
        <v>48</v>
      </c>
      <c r="R142" s="9">
        <v>297</v>
      </c>
      <c r="S142" s="9">
        <v>779</v>
      </c>
      <c r="T142" s="9">
        <v>405</v>
      </c>
      <c r="U142" s="21">
        <v>34</v>
      </c>
      <c r="V142" s="9">
        <v>151</v>
      </c>
      <c r="W142" s="9">
        <v>1647</v>
      </c>
      <c r="X142" s="13">
        <v>5</v>
      </c>
      <c r="Y142" s="38" t="s">
        <v>135</v>
      </c>
      <c r="Z142" s="9">
        <v>85</v>
      </c>
      <c r="AA142" s="9">
        <v>1510</v>
      </c>
      <c r="AB142" s="9">
        <v>26</v>
      </c>
      <c r="AC142" s="9">
        <v>650</v>
      </c>
      <c r="AD142" s="13">
        <v>78</v>
      </c>
      <c r="AE142" s="9">
        <v>5706</v>
      </c>
      <c r="AF142" s="21">
        <v>6</v>
      </c>
      <c r="AG142" s="9">
        <v>4058</v>
      </c>
      <c r="AH142" s="9">
        <v>1648</v>
      </c>
    </row>
    <row r="143" spans="1:34" ht="15.75">
      <c r="A143" s="37" t="s">
        <v>45</v>
      </c>
      <c r="B143" s="9">
        <f>SUM(F143:AH143)</f>
        <v>146760</v>
      </c>
      <c r="C143" s="9">
        <f>SUM(F143:M143)</f>
        <v>20718</v>
      </c>
      <c r="D143" s="9">
        <f>SUM(F143:I143)</f>
        <v>3181</v>
      </c>
      <c r="E143" s="9">
        <f>SUM(J143:M143)</f>
        <v>17537</v>
      </c>
      <c r="F143" s="9">
        <v>111</v>
      </c>
      <c r="G143" s="9">
        <v>300</v>
      </c>
      <c r="H143" s="9">
        <v>1193</v>
      </c>
      <c r="I143" s="9">
        <v>1577</v>
      </c>
      <c r="J143" s="9">
        <v>4512</v>
      </c>
      <c r="K143" s="9">
        <v>11328</v>
      </c>
      <c r="L143" s="9">
        <v>1625</v>
      </c>
      <c r="M143" s="9">
        <v>72</v>
      </c>
      <c r="N143" s="9">
        <v>16928</v>
      </c>
      <c r="O143" s="9">
        <v>641</v>
      </c>
      <c r="P143" s="9">
        <v>2475</v>
      </c>
      <c r="Q143" s="17">
        <v>489</v>
      </c>
      <c r="R143" s="9">
        <v>1733</v>
      </c>
      <c r="S143" s="9">
        <v>1600</v>
      </c>
      <c r="T143" s="9">
        <v>1884</v>
      </c>
      <c r="U143" s="21">
        <v>4176</v>
      </c>
      <c r="V143" s="9">
        <v>1454</v>
      </c>
      <c r="W143" s="9">
        <v>10120</v>
      </c>
      <c r="X143" s="13">
        <v>37</v>
      </c>
      <c r="Y143" s="9">
        <v>1074</v>
      </c>
      <c r="Z143" s="9">
        <v>8138</v>
      </c>
      <c r="AA143" s="9">
        <v>8292</v>
      </c>
      <c r="AB143" s="9">
        <v>356</v>
      </c>
      <c r="AC143" s="9">
        <v>3460</v>
      </c>
      <c r="AD143" s="13">
        <v>2497</v>
      </c>
      <c r="AE143" s="9">
        <v>54913</v>
      </c>
      <c r="AF143" s="21">
        <v>69</v>
      </c>
      <c r="AG143" s="9">
        <v>4058</v>
      </c>
      <c r="AH143" s="9">
        <v>1648</v>
      </c>
    </row>
    <row r="144" spans="1:34" ht="15.75">
      <c r="A144" s="3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7"/>
      <c r="R144" s="9"/>
      <c r="S144" s="9"/>
      <c r="T144" s="9"/>
      <c r="U144" s="21"/>
      <c r="V144" s="9"/>
      <c r="W144" s="9"/>
      <c r="X144" s="13"/>
      <c r="Y144" s="9"/>
      <c r="Z144" s="9"/>
      <c r="AA144" s="9"/>
      <c r="AB144" s="9"/>
      <c r="AC144" s="9"/>
      <c r="AD144" s="13"/>
      <c r="AE144" s="9"/>
      <c r="AF144" s="21"/>
      <c r="AG144" s="9"/>
      <c r="AH144" s="9"/>
    </row>
    <row r="145" spans="1:34" ht="18.75" customHeight="1">
      <c r="A145" s="7" t="s">
        <v>128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7"/>
      <c r="R145" s="9"/>
      <c r="S145" s="9"/>
      <c r="T145" s="9"/>
      <c r="U145" s="21"/>
      <c r="V145" s="9"/>
      <c r="W145" s="9"/>
      <c r="X145" s="13"/>
      <c r="Y145" s="9"/>
      <c r="Z145" s="9"/>
      <c r="AA145" s="9"/>
      <c r="AB145" s="9"/>
      <c r="AC145" s="9"/>
      <c r="AD145" s="13"/>
      <c r="AE145" s="9"/>
      <c r="AF145" s="21"/>
      <c r="AG145" s="9"/>
      <c r="AH145" s="9"/>
    </row>
    <row r="146" spans="1:34" ht="15.75">
      <c r="A146" s="1" t="s">
        <v>92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7"/>
      <c r="R146" s="9"/>
      <c r="S146" s="9"/>
      <c r="T146" s="9"/>
      <c r="U146" s="21"/>
      <c r="V146" s="9"/>
      <c r="W146" s="9"/>
      <c r="X146" s="13"/>
      <c r="Y146" s="9"/>
      <c r="Z146" s="9"/>
      <c r="AA146" s="9"/>
      <c r="AB146" s="9"/>
      <c r="AC146" s="9"/>
      <c r="AD146" s="13"/>
      <c r="AE146" s="9"/>
      <c r="AF146" s="21"/>
      <c r="AG146" s="9"/>
      <c r="AH146" s="9"/>
    </row>
    <row r="147" spans="1:34" ht="15.75">
      <c r="A147" s="37" t="s">
        <v>44</v>
      </c>
      <c r="B147" s="9">
        <f>SUM(F147:AH147)</f>
        <v>6303</v>
      </c>
      <c r="C147" s="9">
        <f>SUM(F147:M147)</f>
        <v>964</v>
      </c>
      <c r="D147" s="9">
        <f>SUM(F147:I147)</f>
        <v>83</v>
      </c>
      <c r="E147" s="9">
        <f>SUM(J147:M147)</f>
        <v>881</v>
      </c>
      <c r="F147" s="38" t="s">
        <v>135</v>
      </c>
      <c r="G147" s="9">
        <v>12</v>
      </c>
      <c r="H147" s="9">
        <v>30</v>
      </c>
      <c r="I147" s="9">
        <v>41</v>
      </c>
      <c r="J147" s="9">
        <v>132</v>
      </c>
      <c r="K147" s="9">
        <v>662</v>
      </c>
      <c r="L147" s="9">
        <v>70</v>
      </c>
      <c r="M147" s="9">
        <v>17</v>
      </c>
      <c r="N147" s="9">
        <v>753</v>
      </c>
      <c r="O147" s="9">
        <v>10</v>
      </c>
      <c r="P147" s="9">
        <v>76</v>
      </c>
      <c r="Q147" s="32">
        <v>7</v>
      </c>
      <c r="R147" s="9">
        <v>86</v>
      </c>
      <c r="S147" s="9">
        <v>263</v>
      </c>
      <c r="T147" s="9">
        <v>29</v>
      </c>
      <c r="U147" s="21">
        <v>1</v>
      </c>
      <c r="V147" s="9">
        <v>16</v>
      </c>
      <c r="W147" s="9">
        <v>595</v>
      </c>
      <c r="X147" s="40" t="s">
        <v>134</v>
      </c>
      <c r="Y147" s="9">
        <v>14</v>
      </c>
      <c r="Z147" s="9">
        <v>64</v>
      </c>
      <c r="AA147" s="9">
        <v>636</v>
      </c>
      <c r="AB147" s="9">
        <v>597</v>
      </c>
      <c r="AC147" s="9">
        <v>147</v>
      </c>
      <c r="AD147" s="13">
        <v>122</v>
      </c>
      <c r="AE147" s="9">
        <v>1663</v>
      </c>
      <c r="AF147" s="31">
        <v>1</v>
      </c>
      <c r="AG147" s="9">
        <v>7</v>
      </c>
      <c r="AH147" s="9">
        <v>252</v>
      </c>
    </row>
    <row r="148" spans="1:34" ht="15.75">
      <c r="A148" s="37" t="s">
        <v>45</v>
      </c>
      <c r="B148" s="9">
        <f>SUM(F148:AH148)</f>
        <v>30679</v>
      </c>
      <c r="C148" s="9">
        <f>SUM(F148:M148)</f>
        <v>2437</v>
      </c>
      <c r="D148" s="9">
        <f>SUM(F148:I148)</f>
        <v>415</v>
      </c>
      <c r="E148" s="9">
        <f>SUM(J148:M148)</f>
        <v>2022</v>
      </c>
      <c r="F148" s="9">
        <v>4</v>
      </c>
      <c r="G148" s="9">
        <v>71</v>
      </c>
      <c r="H148" s="9">
        <v>97</v>
      </c>
      <c r="I148" s="9">
        <v>243</v>
      </c>
      <c r="J148" s="9">
        <v>296</v>
      </c>
      <c r="K148" s="9">
        <v>1566</v>
      </c>
      <c r="L148" s="9">
        <v>129</v>
      </c>
      <c r="M148" s="9">
        <v>31</v>
      </c>
      <c r="N148" s="9">
        <v>4247</v>
      </c>
      <c r="O148" s="9">
        <v>79</v>
      </c>
      <c r="P148" s="9">
        <v>670</v>
      </c>
      <c r="Q148" s="17">
        <v>16</v>
      </c>
      <c r="R148" s="9">
        <v>295</v>
      </c>
      <c r="S148" s="9">
        <v>725</v>
      </c>
      <c r="T148" s="9">
        <v>144</v>
      </c>
      <c r="U148" s="21">
        <v>3</v>
      </c>
      <c r="V148" s="9">
        <v>120</v>
      </c>
      <c r="W148" s="9">
        <v>2943</v>
      </c>
      <c r="X148" s="13">
        <v>6</v>
      </c>
      <c r="Y148" s="9">
        <v>124</v>
      </c>
      <c r="Z148" s="9">
        <v>3857</v>
      </c>
      <c r="AA148" s="9">
        <v>2949</v>
      </c>
      <c r="AB148" s="9">
        <v>3838</v>
      </c>
      <c r="AC148" s="9">
        <v>773</v>
      </c>
      <c r="AD148" s="13">
        <v>387</v>
      </c>
      <c r="AE148" s="9">
        <v>6806</v>
      </c>
      <c r="AF148" s="31">
        <v>1</v>
      </c>
      <c r="AG148" s="9">
        <v>7</v>
      </c>
      <c r="AH148" s="9">
        <v>252</v>
      </c>
    </row>
    <row r="149" spans="1:34" ht="15.75">
      <c r="A149" s="37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7"/>
      <c r="R149" s="9"/>
      <c r="S149" s="9"/>
      <c r="T149" s="9"/>
      <c r="U149" s="21"/>
      <c r="V149" s="9"/>
      <c r="W149" s="9"/>
      <c r="X149" s="13"/>
      <c r="Y149" s="9"/>
      <c r="Z149" s="9"/>
      <c r="AA149" s="9"/>
      <c r="AB149" s="9"/>
      <c r="AC149" s="9"/>
      <c r="AD149" s="13"/>
      <c r="AE149" s="9"/>
      <c r="AF149" s="31"/>
      <c r="AG149" s="9"/>
      <c r="AH149" s="9"/>
    </row>
    <row r="150" spans="1:34" ht="18.75" customHeight="1">
      <c r="A150" s="7" t="s">
        <v>93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7"/>
      <c r="R150" s="9"/>
      <c r="S150" s="9"/>
      <c r="T150" s="9"/>
      <c r="U150" s="21"/>
      <c r="V150" s="9"/>
      <c r="W150" s="9"/>
      <c r="X150" s="13"/>
      <c r="Y150" s="9"/>
      <c r="Z150" s="9"/>
      <c r="AA150" s="9"/>
      <c r="AB150" s="9"/>
      <c r="AC150" s="9"/>
      <c r="AD150" s="13"/>
      <c r="AE150" s="9"/>
      <c r="AF150" s="21"/>
      <c r="AG150" s="9"/>
      <c r="AH150" s="9"/>
    </row>
    <row r="151" spans="1:34" ht="15.75">
      <c r="A151" s="1" t="s">
        <v>94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7"/>
      <c r="R151" s="9"/>
      <c r="S151" s="9"/>
      <c r="T151" s="9"/>
      <c r="U151" s="21"/>
      <c r="V151" s="9"/>
      <c r="W151" s="9"/>
      <c r="X151" s="13"/>
      <c r="Y151" s="9"/>
      <c r="Z151" s="9"/>
      <c r="AA151" s="9"/>
      <c r="AB151" s="9"/>
      <c r="AC151" s="9"/>
      <c r="AD151" s="13"/>
      <c r="AE151" s="9"/>
      <c r="AF151" s="21"/>
      <c r="AG151" s="9"/>
      <c r="AH151" s="9"/>
    </row>
    <row r="152" spans="1:34" ht="15.75">
      <c r="A152" s="37" t="s">
        <v>44</v>
      </c>
      <c r="B152" s="9">
        <f>SUM(F152:AH152)</f>
        <v>65777</v>
      </c>
      <c r="C152" s="9">
        <f>SUM(F152:M152)</f>
        <v>14523</v>
      </c>
      <c r="D152" s="9">
        <f>SUM(F152:I152)</f>
        <v>3209</v>
      </c>
      <c r="E152" s="9">
        <f>SUM(J152:M152)</f>
        <v>11314</v>
      </c>
      <c r="F152" s="9">
        <v>18</v>
      </c>
      <c r="G152" s="9">
        <v>77</v>
      </c>
      <c r="H152" s="9">
        <v>1195</v>
      </c>
      <c r="I152" s="9">
        <v>1919</v>
      </c>
      <c r="J152" s="9">
        <v>1848</v>
      </c>
      <c r="K152" s="9">
        <v>8685</v>
      </c>
      <c r="L152" s="9">
        <v>507</v>
      </c>
      <c r="M152" s="9">
        <v>274</v>
      </c>
      <c r="N152" s="9">
        <v>6025</v>
      </c>
      <c r="O152" s="9">
        <v>79</v>
      </c>
      <c r="P152" s="9">
        <v>200</v>
      </c>
      <c r="Q152" s="17">
        <v>6</v>
      </c>
      <c r="R152" s="9">
        <v>2062</v>
      </c>
      <c r="S152" s="9">
        <v>3855</v>
      </c>
      <c r="T152" s="9">
        <v>1537</v>
      </c>
      <c r="U152" s="21">
        <v>24</v>
      </c>
      <c r="V152" s="9">
        <v>460</v>
      </c>
      <c r="W152" s="9">
        <v>7812</v>
      </c>
      <c r="X152" s="13">
        <v>25</v>
      </c>
      <c r="Y152" s="9">
        <v>34</v>
      </c>
      <c r="Z152" s="9">
        <v>351</v>
      </c>
      <c r="AA152" s="9">
        <v>2959</v>
      </c>
      <c r="AB152" s="38" t="s">
        <v>135</v>
      </c>
      <c r="AC152" s="9">
        <v>6508</v>
      </c>
      <c r="AD152" s="13">
        <v>70</v>
      </c>
      <c r="AE152" s="9">
        <v>8276</v>
      </c>
      <c r="AF152" s="40" t="s">
        <v>137</v>
      </c>
      <c r="AG152" s="9">
        <v>6354</v>
      </c>
      <c r="AH152" s="9">
        <v>4617</v>
      </c>
    </row>
    <row r="153" spans="1:34" ht="15.75">
      <c r="A153" s="37" t="s">
        <v>45</v>
      </c>
      <c r="B153" s="9">
        <f>SUM(F153:AH153)</f>
        <v>375012</v>
      </c>
      <c r="C153" s="9">
        <f>SUM(F153:M153)</f>
        <v>53720</v>
      </c>
      <c r="D153" s="9">
        <f>SUM(F153:I153)</f>
        <v>15497</v>
      </c>
      <c r="E153" s="9">
        <f>SUM(J153:M153)</f>
        <v>38223</v>
      </c>
      <c r="F153" s="9">
        <v>231</v>
      </c>
      <c r="G153" s="9">
        <v>561</v>
      </c>
      <c r="H153" s="9">
        <v>4083</v>
      </c>
      <c r="I153" s="9">
        <v>10622</v>
      </c>
      <c r="J153" s="9">
        <v>6381</v>
      </c>
      <c r="K153" s="9">
        <v>30007</v>
      </c>
      <c r="L153" s="9">
        <v>1401</v>
      </c>
      <c r="M153" s="9">
        <v>434</v>
      </c>
      <c r="N153" s="9">
        <v>32062</v>
      </c>
      <c r="O153" s="9">
        <v>1436</v>
      </c>
      <c r="P153" s="9">
        <v>5521</v>
      </c>
      <c r="Q153" s="17">
        <v>101</v>
      </c>
      <c r="R153" s="9">
        <v>7029</v>
      </c>
      <c r="S153" s="9">
        <v>7871</v>
      </c>
      <c r="T153" s="9">
        <v>5048</v>
      </c>
      <c r="U153" s="21">
        <v>1956</v>
      </c>
      <c r="V153" s="9">
        <v>1935</v>
      </c>
      <c r="W153" s="9">
        <v>55527</v>
      </c>
      <c r="X153" s="13">
        <v>462</v>
      </c>
      <c r="Y153" s="9">
        <v>16362</v>
      </c>
      <c r="Z153" s="9">
        <v>24562</v>
      </c>
      <c r="AA153" s="9">
        <v>10388</v>
      </c>
      <c r="AB153" s="38" t="s">
        <v>135</v>
      </c>
      <c r="AC153" s="9">
        <v>26331</v>
      </c>
      <c r="AD153" s="13">
        <v>3270</v>
      </c>
      <c r="AE153" s="9">
        <v>110460</v>
      </c>
      <c r="AF153" s="40" t="s">
        <v>137</v>
      </c>
      <c r="AG153" s="9">
        <v>6354</v>
      </c>
      <c r="AH153" s="9">
        <v>4617</v>
      </c>
    </row>
    <row r="154" spans="1:34" ht="15.75">
      <c r="A154" s="37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7"/>
      <c r="R154" s="9"/>
      <c r="S154" s="9"/>
      <c r="T154" s="9"/>
      <c r="U154" s="21"/>
      <c r="V154" s="9"/>
      <c r="W154" s="9"/>
      <c r="X154" s="13"/>
      <c r="Y154" s="9"/>
      <c r="Z154" s="9"/>
      <c r="AA154" s="9"/>
      <c r="AB154" s="9"/>
      <c r="AC154" s="9"/>
      <c r="AD154" s="13"/>
      <c r="AE154" s="9"/>
      <c r="AF154" s="31"/>
      <c r="AG154" s="9"/>
      <c r="AH154" s="9"/>
    </row>
    <row r="155" spans="1:34" ht="18.75" customHeight="1">
      <c r="A155" s="7" t="s">
        <v>95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7"/>
      <c r="R155" s="9"/>
      <c r="S155" s="9"/>
      <c r="T155" s="9"/>
      <c r="U155" s="21"/>
      <c r="V155" s="9"/>
      <c r="W155" s="9"/>
      <c r="X155" s="13"/>
      <c r="Y155" s="9"/>
      <c r="Z155" s="9"/>
      <c r="AA155" s="9"/>
      <c r="AB155" s="9"/>
      <c r="AC155" s="9"/>
      <c r="AD155" s="13"/>
      <c r="AE155" s="9"/>
      <c r="AF155" s="21"/>
      <c r="AG155" s="9"/>
      <c r="AH155" s="9"/>
    </row>
    <row r="156" spans="1:34" ht="15.75">
      <c r="A156" s="1" t="s">
        <v>96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7"/>
      <c r="R156" s="9"/>
      <c r="S156" s="9"/>
      <c r="T156" s="9"/>
      <c r="U156" s="21"/>
      <c r="V156" s="9"/>
      <c r="W156" s="9"/>
      <c r="X156" s="13"/>
      <c r="Y156" s="9"/>
      <c r="Z156" s="9"/>
      <c r="AA156" s="9"/>
      <c r="AB156" s="9"/>
      <c r="AC156" s="9"/>
      <c r="AD156" s="13"/>
      <c r="AE156" s="9"/>
      <c r="AF156" s="21"/>
      <c r="AG156" s="9"/>
      <c r="AH156" s="9"/>
    </row>
    <row r="157" spans="1:34" ht="15.75">
      <c r="A157" s="37" t="s">
        <v>44</v>
      </c>
      <c r="B157" s="9">
        <f>SUM(F157:AH157)</f>
        <v>9748</v>
      </c>
      <c r="C157" s="9">
        <f>SUM(F157:M157)</f>
        <v>2610</v>
      </c>
      <c r="D157" s="9">
        <f>SUM(F157:I157)</f>
        <v>419</v>
      </c>
      <c r="E157" s="9">
        <f>SUM(J157:M157)</f>
        <v>2191</v>
      </c>
      <c r="F157" s="9">
        <v>6</v>
      </c>
      <c r="G157" s="9">
        <v>17</v>
      </c>
      <c r="H157" s="9">
        <v>83</v>
      </c>
      <c r="I157" s="9">
        <v>313</v>
      </c>
      <c r="J157" s="9">
        <v>350</v>
      </c>
      <c r="K157" s="9">
        <v>1711</v>
      </c>
      <c r="L157" s="9">
        <v>110</v>
      </c>
      <c r="M157" s="9">
        <v>20</v>
      </c>
      <c r="N157" s="9">
        <v>939</v>
      </c>
      <c r="O157" s="9">
        <v>19</v>
      </c>
      <c r="P157" s="9">
        <v>42</v>
      </c>
      <c r="Q157" s="17">
        <v>21</v>
      </c>
      <c r="R157" s="9">
        <v>210</v>
      </c>
      <c r="S157" s="9">
        <v>259</v>
      </c>
      <c r="T157" s="9">
        <v>213</v>
      </c>
      <c r="U157" s="21">
        <v>2</v>
      </c>
      <c r="V157" s="9">
        <v>13</v>
      </c>
      <c r="W157" s="9">
        <v>868</v>
      </c>
      <c r="X157" s="40" t="s">
        <v>134</v>
      </c>
      <c r="Y157" s="9">
        <v>12</v>
      </c>
      <c r="Z157" s="9">
        <v>268</v>
      </c>
      <c r="AA157" s="9">
        <v>1034</v>
      </c>
      <c r="AB157" s="9">
        <v>1</v>
      </c>
      <c r="AC157" s="9">
        <v>270</v>
      </c>
      <c r="AD157" s="40" t="s">
        <v>140</v>
      </c>
      <c r="AE157" s="9">
        <v>2295</v>
      </c>
      <c r="AF157" s="21">
        <v>8</v>
      </c>
      <c r="AG157" s="9">
        <v>44</v>
      </c>
      <c r="AH157" s="9">
        <v>620</v>
      </c>
    </row>
    <row r="158" spans="1:34" ht="15.75">
      <c r="A158" s="37" t="s">
        <v>45</v>
      </c>
      <c r="B158" s="9">
        <f>SUM(F158:AH158)</f>
        <v>73718</v>
      </c>
      <c r="C158" s="9">
        <f>SUM(F158:M158)</f>
        <v>9179</v>
      </c>
      <c r="D158" s="9">
        <f>SUM(F158:I158)</f>
        <v>2793</v>
      </c>
      <c r="E158" s="9">
        <f>SUM(J158:M158)</f>
        <v>6386</v>
      </c>
      <c r="F158" s="9">
        <v>82</v>
      </c>
      <c r="G158" s="9">
        <v>97</v>
      </c>
      <c r="H158" s="9">
        <v>438</v>
      </c>
      <c r="I158" s="9">
        <v>2176</v>
      </c>
      <c r="J158" s="9">
        <v>1050</v>
      </c>
      <c r="K158" s="9">
        <v>5035</v>
      </c>
      <c r="L158" s="9">
        <v>247</v>
      </c>
      <c r="M158" s="9">
        <v>54</v>
      </c>
      <c r="N158" s="9">
        <v>5793</v>
      </c>
      <c r="O158" s="9">
        <v>231</v>
      </c>
      <c r="P158" s="9">
        <v>305</v>
      </c>
      <c r="Q158" s="17">
        <v>150</v>
      </c>
      <c r="R158" s="9">
        <v>849</v>
      </c>
      <c r="S158" s="9">
        <v>559</v>
      </c>
      <c r="T158" s="9">
        <v>554</v>
      </c>
      <c r="U158" s="21">
        <v>528</v>
      </c>
      <c r="V158" s="9">
        <v>60</v>
      </c>
      <c r="W158" s="9">
        <v>4431</v>
      </c>
      <c r="X158" s="40" t="s">
        <v>134</v>
      </c>
      <c r="Y158" s="9">
        <v>661</v>
      </c>
      <c r="Z158" s="9">
        <v>8952</v>
      </c>
      <c r="AA158" s="9">
        <v>3266</v>
      </c>
      <c r="AB158" s="9">
        <v>497</v>
      </c>
      <c r="AC158" s="9">
        <v>1562</v>
      </c>
      <c r="AD158" s="13">
        <v>4</v>
      </c>
      <c r="AE158" s="9">
        <v>35446</v>
      </c>
      <c r="AF158" s="21">
        <v>27</v>
      </c>
      <c r="AG158" s="9">
        <v>44</v>
      </c>
      <c r="AH158" s="9">
        <v>620</v>
      </c>
    </row>
    <row r="159" spans="1:34" ht="15.75">
      <c r="A159" s="37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7"/>
      <c r="R159" s="9"/>
      <c r="S159" s="9"/>
      <c r="T159" s="9"/>
      <c r="U159" s="21"/>
      <c r="V159" s="9"/>
      <c r="W159" s="9"/>
      <c r="X159" s="13"/>
      <c r="Y159" s="9"/>
      <c r="Z159" s="9"/>
      <c r="AA159" s="9"/>
      <c r="AB159" s="9"/>
      <c r="AC159" s="9"/>
      <c r="AD159" s="13"/>
      <c r="AE159" s="9"/>
      <c r="AF159" s="21"/>
      <c r="AG159" s="9"/>
      <c r="AH159" s="9"/>
    </row>
    <row r="160" spans="1:34" ht="18.75" customHeight="1">
      <c r="A160" s="7" t="s">
        <v>157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7"/>
      <c r="R160" s="9"/>
      <c r="S160" s="9"/>
      <c r="T160" s="9"/>
      <c r="U160" s="21"/>
      <c r="V160" s="9"/>
      <c r="W160" s="9"/>
      <c r="X160" s="13"/>
      <c r="Y160" s="9"/>
      <c r="Z160" s="9"/>
      <c r="AA160" s="9"/>
      <c r="AB160" s="9"/>
      <c r="AC160" s="9"/>
      <c r="AD160" s="13"/>
      <c r="AE160" s="9"/>
      <c r="AF160" s="21"/>
      <c r="AG160" s="9"/>
      <c r="AH160" s="9"/>
    </row>
    <row r="161" spans="1:34" ht="15.75">
      <c r="A161" s="1" t="s">
        <v>97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7"/>
      <c r="R161" s="9"/>
      <c r="S161" s="9"/>
      <c r="T161" s="9"/>
      <c r="U161" s="21"/>
      <c r="V161" s="9"/>
      <c r="W161" s="9"/>
      <c r="X161" s="13"/>
      <c r="Y161" s="9"/>
      <c r="Z161" s="9"/>
      <c r="AA161" s="9"/>
      <c r="AB161" s="9"/>
      <c r="AC161" s="9"/>
      <c r="AD161" s="13"/>
      <c r="AE161" s="9"/>
      <c r="AF161" s="21"/>
      <c r="AG161" s="9"/>
      <c r="AH161" s="9"/>
    </row>
    <row r="162" spans="1:34" ht="15.75">
      <c r="A162" s="37" t="s">
        <v>44</v>
      </c>
      <c r="B162" s="9">
        <f>SUM(F162:AH162)</f>
        <v>45380</v>
      </c>
      <c r="C162" s="9">
        <f>SUM(F162:M162)</f>
        <v>12750</v>
      </c>
      <c r="D162" s="9">
        <f>SUM(F162:I162)</f>
        <v>2289</v>
      </c>
      <c r="E162" s="9">
        <f>SUM(J162:M162)</f>
        <v>10461</v>
      </c>
      <c r="F162" s="9">
        <v>11</v>
      </c>
      <c r="G162" s="9">
        <v>53</v>
      </c>
      <c r="H162" s="9">
        <v>781</v>
      </c>
      <c r="I162" s="9">
        <v>1444</v>
      </c>
      <c r="J162" s="9">
        <v>2045</v>
      </c>
      <c r="K162" s="9">
        <v>7349</v>
      </c>
      <c r="L162" s="9">
        <v>844</v>
      </c>
      <c r="M162" s="9">
        <v>223</v>
      </c>
      <c r="N162" s="9">
        <v>4730</v>
      </c>
      <c r="O162" s="9">
        <v>337</v>
      </c>
      <c r="P162" s="9">
        <v>417</v>
      </c>
      <c r="Q162" s="17">
        <v>5</v>
      </c>
      <c r="R162" s="9">
        <v>1210</v>
      </c>
      <c r="S162" s="9">
        <v>3719</v>
      </c>
      <c r="T162" s="9">
        <v>695</v>
      </c>
      <c r="U162" s="21">
        <v>16</v>
      </c>
      <c r="V162" s="9">
        <v>735</v>
      </c>
      <c r="W162" s="9">
        <v>4623</v>
      </c>
      <c r="X162" s="13">
        <v>40</v>
      </c>
      <c r="Y162" s="9">
        <v>481</v>
      </c>
      <c r="Z162" s="9">
        <v>333</v>
      </c>
      <c r="AA162" s="9">
        <v>1170</v>
      </c>
      <c r="AB162" s="38" t="s">
        <v>135</v>
      </c>
      <c r="AC162" s="9">
        <v>2062</v>
      </c>
      <c r="AD162" s="13">
        <v>51</v>
      </c>
      <c r="AE162" s="9">
        <v>9339</v>
      </c>
      <c r="AF162" s="40" t="s">
        <v>137</v>
      </c>
      <c r="AG162" s="38" t="s">
        <v>141</v>
      </c>
      <c r="AH162" s="9">
        <v>2667</v>
      </c>
    </row>
    <row r="163" spans="1:34" ht="15.75">
      <c r="A163" s="37" t="s">
        <v>45</v>
      </c>
      <c r="B163" s="9">
        <f>SUM(F163:AH163)</f>
        <v>272801</v>
      </c>
      <c r="C163" s="9">
        <f>SUM(F163:M163)</f>
        <v>48489</v>
      </c>
      <c r="D163" s="9">
        <f>SUM(F163:I163)</f>
        <v>11502</v>
      </c>
      <c r="E163" s="9">
        <f>SUM(J163:M163)</f>
        <v>36987</v>
      </c>
      <c r="F163" s="9">
        <v>221</v>
      </c>
      <c r="G163" s="9">
        <v>476</v>
      </c>
      <c r="H163" s="9">
        <v>2655</v>
      </c>
      <c r="I163" s="9">
        <v>8150</v>
      </c>
      <c r="J163" s="9">
        <v>5827</v>
      </c>
      <c r="K163" s="9">
        <v>28259</v>
      </c>
      <c r="L163" s="9">
        <v>2539</v>
      </c>
      <c r="M163" s="9">
        <v>362</v>
      </c>
      <c r="N163" s="9">
        <v>31555</v>
      </c>
      <c r="O163" s="9">
        <v>3472</v>
      </c>
      <c r="P163" s="9">
        <v>10679</v>
      </c>
      <c r="Q163" s="17">
        <v>207</v>
      </c>
      <c r="R163" s="9">
        <v>4728</v>
      </c>
      <c r="S163" s="9">
        <v>11020</v>
      </c>
      <c r="T163" s="9">
        <v>2887</v>
      </c>
      <c r="U163" s="21">
        <v>1415</v>
      </c>
      <c r="V163" s="9">
        <v>3552</v>
      </c>
      <c r="W163" s="9">
        <v>35679</v>
      </c>
      <c r="X163" s="13">
        <v>201</v>
      </c>
      <c r="Y163" s="9">
        <v>2939</v>
      </c>
      <c r="Z163" s="9">
        <v>30993</v>
      </c>
      <c r="AA163" s="9">
        <v>5618</v>
      </c>
      <c r="AB163" s="38" t="s">
        <v>135</v>
      </c>
      <c r="AC163" s="9">
        <v>12929</v>
      </c>
      <c r="AD163" s="13">
        <v>915</v>
      </c>
      <c r="AE163" s="9">
        <v>62856</v>
      </c>
      <c r="AF163" s="40" t="s">
        <v>137</v>
      </c>
      <c r="AG163" s="38" t="s">
        <v>141</v>
      </c>
      <c r="AH163" s="9">
        <v>2667</v>
      </c>
    </row>
    <row r="164" spans="1:34" ht="15.75">
      <c r="A164" s="37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7"/>
      <c r="R164" s="9"/>
      <c r="S164" s="9"/>
      <c r="T164" s="9"/>
      <c r="U164" s="21"/>
      <c r="V164" s="9"/>
      <c r="W164" s="9"/>
      <c r="X164" s="13"/>
      <c r="Y164" s="9"/>
      <c r="Z164" s="9"/>
      <c r="AA164" s="9"/>
      <c r="AB164" s="30"/>
      <c r="AC164" s="9"/>
      <c r="AD164" s="13"/>
      <c r="AE164" s="9"/>
      <c r="AF164" s="31"/>
      <c r="AG164" s="30"/>
      <c r="AH164" s="9"/>
    </row>
    <row r="165" spans="1:34" ht="18.75" customHeight="1">
      <c r="A165" s="7" t="s">
        <v>98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7"/>
      <c r="R165" s="9"/>
      <c r="S165" s="9"/>
      <c r="T165" s="9"/>
      <c r="U165" s="21"/>
      <c r="V165" s="9"/>
      <c r="W165" s="9"/>
      <c r="X165" s="13"/>
      <c r="Y165" s="9"/>
      <c r="Z165" s="9"/>
      <c r="AA165" s="9"/>
      <c r="AB165" s="9"/>
      <c r="AC165" s="9"/>
      <c r="AD165" s="13"/>
      <c r="AE165" s="9"/>
      <c r="AF165" s="21"/>
      <c r="AG165" s="9"/>
      <c r="AH165" s="9"/>
    </row>
    <row r="166" spans="1:34" ht="15.75">
      <c r="A166" s="1" t="s">
        <v>99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7"/>
      <c r="R166" s="9"/>
      <c r="S166" s="9"/>
      <c r="T166" s="9"/>
      <c r="U166" s="21"/>
      <c r="V166" s="9"/>
      <c r="W166" s="9"/>
      <c r="X166" s="13"/>
      <c r="Y166" s="9"/>
      <c r="Z166" s="9"/>
      <c r="AA166" s="9"/>
      <c r="AB166" s="9"/>
      <c r="AC166" s="9"/>
      <c r="AD166" s="13"/>
      <c r="AE166" s="9"/>
      <c r="AF166" s="21"/>
      <c r="AG166" s="9"/>
      <c r="AH166" s="9"/>
    </row>
    <row r="167" spans="1:34" ht="15.75">
      <c r="A167" s="37" t="s">
        <v>44</v>
      </c>
      <c r="B167" s="9">
        <f>SUM(F167:AH167)</f>
        <v>45388</v>
      </c>
      <c r="C167" s="9">
        <f>SUM(F167:M167)</f>
        <v>13791</v>
      </c>
      <c r="D167" s="9">
        <f>SUM(F167:I167)</f>
        <v>2169</v>
      </c>
      <c r="E167" s="9">
        <f>SUM(J167:M167)</f>
        <v>11622</v>
      </c>
      <c r="F167" s="9">
        <v>45</v>
      </c>
      <c r="G167" s="9">
        <v>32</v>
      </c>
      <c r="H167" s="9">
        <v>560</v>
      </c>
      <c r="I167" s="9">
        <v>1532</v>
      </c>
      <c r="J167" s="9">
        <v>2721</v>
      </c>
      <c r="K167" s="9">
        <v>8046</v>
      </c>
      <c r="L167" s="9">
        <v>668</v>
      </c>
      <c r="M167" s="9">
        <v>187</v>
      </c>
      <c r="N167" s="9">
        <v>6853</v>
      </c>
      <c r="O167" s="9">
        <v>123</v>
      </c>
      <c r="P167" s="9">
        <v>582</v>
      </c>
      <c r="Q167" s="17">
        <v>206</v>
      </c>
      <c r="R167" s="9">
        <v>1101</v>
      </c>
      <c r="S167" s="9">
        <v>2113</v>
      </c>
      <c r="T167" s="9">
        <v>1087</v>
      </c>
      <c r="U167" s="21">
        <v>12</v>
      </c>
      <c r="V167" s="9">
        <v>218</v>
      </c>
      <c r="W167" s="9">
        <v>3470</v>
      </c>
      <c r="X167" s="13">
        <v>5</v>
      </c>
      <c r="Y167" s="9">
        <v>126</v>
      </c>
      <c r="Z167" s="9">
        <v>467</v>
      </c>
      <c r="AA167" s="9">
        <v>2502</v>
      </c>
      <c r="AB167" s="38" t="s">
        <v>135</v>
      </c>
      <c r="AC167" s="9">
        <v>3444</v>
      </c>
      <c r="AD167" s="40" t="s">
        <v>140</v>
      </c>
      <c r="AE167" s="9">
        <v>7682</v>
      </c>
      <c r="AF167" s="40" t="s">
        <v>137</v>
      </c>
      <c r="AG167" s="9">
        <v>3</v>
      </c>
      <c r="AH167" s="9">
        <v>1603</v>
      </c>
    </row>
    <row r="168" spans="1:34" ht="15.75">
      <c r="A168" s="37" t="s">
        <v>45</v>
      </c>
      <c r="B168" s="9">
        <f>SUM(F168:AH168)</f>
        <v>419589</v>
      </c>
      <c r="C168" s="9">
        <f>SUM(F168:M168)</f>
        <v>70959</v>
      </c>
      <c r="D168" s="9">
        <f>SUM(F168:I168)</f>
        <v>20609</v>
      </c>
      <c r="E168" s="9">
        <f>SUM(J168:M168)</f>
        <v>50350</v>
      </c>
      <c r="F168" s="9">
        <v>621</v>
      </c>
      <c r="G168" s="9">
        <v>320</v>
      </c>
      <c r="H168" s="9">
        <v>3413</v>
      </c>
      <c r="I168" s="9">
        <v>16255</v>
      </c>
      <c r="J168" s="9">
        <v>12298</v>
      </c>
      <c r="K168" s="9">
        <v>35316</v>
      </c>
      <c r="L168" s="9">
        <v>2288</v>
      </c>
      <c r="M168" s="9">
        <v>448</v>
      </c>
      <c r="N168" s="9">
        <v>54035</v>
      </c>
      <c r="O168" s="9">
        <v>3992</v>
      </c>
      <c r="P168" s="9">
        <v>35361</v>
      </c>
      <c r="Q168" s="17">
        <v>2642</v>
      </c>
      <c r="R168" s="9">
        <v>6501</v>
      </c>
      <c r="S168" s="9">
        <v>8966</v>
      </c>
      <c r="T168" s="9">
        <v>5547</v>
      </c>
      <c r="U168" s="21">
        <v>1053</v>
      </c>
      <c r="V168" s="9">
        <v>1910</v>
      </c>
      <c r="W168" s="9">
        <v>34110</v>
      </c>
      <c r="X168" s="13">
        <v>710</v>
      </c>
      <c r="Y168" s="9">
        <v>5789</v>
      </c>
      <c r="Z168" s="9">
        <v>28855</v>
      </c>
      <c r="AA168" s="9">
        <v>22236</v>
      </c>
      <c r="AB168" s="38" t="s">
        <v>135</v>
      </c>
      <c r="AC168" s="9">
        <v>16291</v>
      </c>
      <c r="AD168" s="13">
        <v>337</v>
      </c>
      <c r="AE168" s="9">
        <v>118689</v>
      </c>
      <c r="AF168" s="40" t="s">
        <v>137</v>
      </c>
      <c r="AG168" s="30">
        <v>3</v>
      </c>
      <c r="AH168" s="9">
        <v>1603</v>
      </c>
    </row>
    <row r="169" spans="1:34" ht="15.75">
      <c r="A169" s="37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7"/>
      <c r="R169" s="9"/>
      <c r="S169" s="9"/>
      <c r="T169" s="9"/>
      <c r="U169" s="21"/>
      <c r="V169" s="9"/>
      <c r="W169" s="9"/>
      <c r="X169" s="13"/>
      <c r="Y169" s="9"/>
      <c r="Z169" s="9"/>
      <c r="AA169" s="9"/>
      <c r="AB169" s="30"/>
      <c r="AC169" s="9"/>
      <c r="AD169" s="13"/>
      <c r="AE169" s="9"/>
      <c r="AF169" s="31"/>
      <c r="AG169" s="30"/>
      <c r="AH169" s="9"/>
    </row>
    <row r="170" spans="1:34" ht="18.75" customHeight="1">
      <c r="A170" s="7" t="s">
        <v>100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7"/>
      <c r="R170" s="9"/>
      <c r="S170" s="9"/>
      <c r="T170" s="9"/>
      <c r="U170" s="21"/>
      <c r="V170" s="9"/>
      <c r="W170" s="9"/>
      <c r="X170" s="13"/>
      <c r="Y170" s="9"/>
      <c r="Z170" s="9"/>
      <c r="AA170" s="9"/>
      <c r="AB170" s="9"/>
      <c r="AC170" s="9"/>
      <c r="AD170" s="13"/>
      <c r="AE170" s="9"/>
      <c r="AF170" s="21"/>
      <c r="AG170" s="9"/>
      <c r="AH170" s="9"/>
    </row>
    <row r="171" spans="1:34" ht="15.75">
      <c r="A171" s="1" t="s">
        <v>101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7"/>
      <c r="R171" s="9"/>
      <c r="S171" s="9"/>
      <c r="T171" s="9"/>
      <c r="U171" s="21"/>
      <c r="V171" s="9"/>
      <c r="W171" s="9"/>
      <c r="X171" s="13"/>
      <c r="Y171" s="9"/>
      <c r="Z171" s="9"/>
      <c r="AA171" s="9"/>
      <c r="AB171" s="9"/>
      <c r="AC171" s="9"/>
      <c r="AD171" s="13"/>
      <c r="AE171" s="9"/>
      <c r="AF171" s="21"/>
      <c r="AG171" s="9"/>
      <c r="AH171" s="9"/>
    </row>
    <row r="172" spans="1:34" ht="15.75">
      <c r="A172" s="37" t="s">
        <v>44</v>
      </c>
      <c r="B172" s="9">
        <f>SUM(F172:AH172)</f>
        <v>7839</v>
      </c>
      <c r="C172" s="9">
        <f>SUM(F172:M172)</f>
        <v>1566</v>
      </c>
      <c r="D172" s="9">
        <f>SUM(F172:I172)</f>
        <v>22</v>
      </c>
      <c r="E172" s="9">
        <f>SUM(J172:M172)</f>
        <v>1544</v>
      </c>
      <c r="F172" s="38" t="s">
        <v>135</v>
      </c>
      <c r="G172" s="9">
        <v>10</v>
      </c>
      <c r="H172" s="38" t="s">
        <v>136</v>
      </c>
      <c r="I172" s="9">
        <v>12</v>
      </c>
      <c r="J172" s="9">
        <v>131</v>
      </c>
      <c r="K172" s="9">
        <v>1265</v>
      </c>
      <c r="L172" s="9">
        <v>134</v>
      </c>
      <c r="M172" s="9">
        <v>14</v>
      </c>
      <c r="N172" s="9">
        <v>420</v>
      </c>
      <c r="O172" s="9">
        <v>41</v>
      </c>
      <c r="P172" s="9">
        <v>15</v>
      </c>
      <c r="Q172" s="38" t="s">
        <v>137</v>
      </c>
      <c r="R172" s="9">
        <v>49</v>
      </c>
      <c r="S172" s="9">
        <v>409</v>
      </c>
      <c r="T172" s="41">
        <v>28</v>
      </c>
      <c r="U172" s="39" t="s">
        <v>134</v>
      </c>
      <c r="V172" s="42">
        <v>32</v>
      </c>
      <c r="W172" s="41">
        <v>246</v>
      </c>
      <c r="X172" s="40" t="s">
        <v>134</v>
      </c>
      <c r="Y172" s="9">
        <v>66</v>
      </c>
      <c r="Z172" s="9">
        <v>52</v>
      </c>
      <c r="AA172" s="9">
        <v>1665</v>
      </c>
      <c r="AB172" s="38" t="s">
        <v>135</v>
      </c>
      <c r="AC172" s="9">
        <v>685</v>
      </c>
      <c r="AD172" s="40" t="s">
        <v>140</v>
      </c>
      <c r="AE172" s="9">
        <v>1201</v>
      </c>
      <c r="AF172" s="40" t="s">
        <v>137</v>
      </c>
      <c r="AG172" s="9">
        <v>340</v>
      </c>
      <c r="AH172" s="9">
        <v>1024</v>
      </c>
    </row>
    <row r="173" spans="1:34" ht="15.75">
      <c r="A173" s="37" t="s">
        <v>45</v>
      </c>
      <c r="B173" s="9">
        <f>SUM(F173:AH173)</f>
        <v>25659</v>
      </c>
      <c r="C173" s="9">
        <f>SUM(F173:M173)</f>
        <v>2911</v>
      </c>
      <c r="D173" s="9">
        <f>SUM(F173:I173)</f>
        <v>149</v>
      </c>
      <c r="E173" s="9">
        <f>SUM(J173:M173)</f>
        <v>2762</v>
      </c>
      <c r="F173" s="9">
        <v>1</v>
      </c>
      <c r="G173" s="9">
        <v>30</v>
      </c>
      <c r="H173" s="9">
        <v>9</v>
      </c>
      <c r="I173" s="9">
        <v>109</v>
      </c>
      <c r="J173" s="9">
        <v>285</v>
      </c>
      <c r="K173" s="9">
        <v>2233</v>
      </c>
      <c r="L173" s="9">
        <v>223</v>
      </c>
      <c r="M173" s="9">
        <v>21</v>
      </c>
      <c r="N173" s="9">
        <v>1515</v>
      </c>
      <c r="O173" s="9">
        <v>135</v>
      </c>
      <c r="P173" s="9">
        <v>1919</v>
      </c>
      <c r="Q173" s="17">
        <v>1</v>
      </c>
      <c r="R173" s="9">
        <v>93</v>
      </c>
      <c r="S173" s="9">
        <v>649</v>
      </c>
      <c r="T173" s="42">
        <v>106</v>
      </c>
      <c r="U173" s="39" t="s">
        <v>134</v>
      </c>
      <c r="V173" s="42">
        <v>80</v>
      </c>
      <c r="W173" s="42">
        <v>1236</v>
      </c>
      <c r="X173" s="40" t="s">
        <v>134</v>
      </c>
      <c r="Y173" s="9">
        <v>239</v>
      </c>
      <c r="Z173" s="9">
        <v>3255</v>
      </c>
      <c r="AA173" s="9">
        <v>5513</v>
      </c>
      <c r="AB173" s="9">
        <v>291</v>
      </c>
      <c r="AC173" s="9">
        <v>1494</v>
      </c>
      <c r="AD173" s="13">
        <v>2</v>
      </c>
      <c r="AE173" s="9">
        <v>4856</v>
      </c>
      <c r="AF173" s="40" t="s">
        <v>137</v>
      </c>
      <c r="AG173" s="9">
        <v>340</v>
      </c>
      <c r="AH173" s="9">
        <v>1024</v>
      </c>
    </row>
    <row r="174" spans="1:34" ht="15.75">
      <c r="A174" s="37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7"/>
      <c r="R174" s="9"/>
      <c r="S174" s="9"/>
      <c r="T174" s="9"/>
      <c r="U174" s="31"/>
      <c r="V174" s="9"/>
      <c r="W174" s="9"/>
      <c r="X174" s="13"/>
      <c r="Y174" s="9"/>
      <c r="Z174" s="9"/>
      <c r="AA174" s="9"/>
      <c r="AB174" s="9"/>
      <c r="AC174" s="9"/>
      <c r="AD174" s="13"/>
      <c r="AE174" s="9"/>
      <c r="AF174" s="21"/>
      <c r="AG174" s="9"/>
      <c r="AH174" s="9"/>
    </row>
    <row r="175" spans="1:34" ht="18.75" customHeight="1">
      <c r="A175" s="7" t="s">
        <v>35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7"/>
      <c r="R175" s="9"/>
      <c r="S175" s="9"/>
      <c r="T175" s="9"/>
      <c r="U175" s="21"/>
      <c r="V175" s="9"/>
      <c r="W175" s="9"/>
      <c r="X175" s="13"/>
      <c r="Y175" s="9"/>
      <c r="Z175" s="9"/>
      <c r="AA175" s="9"/>
      <c r="AB175" s="9"/>
      <c r="AC175" s="9"/>
      <c r="AD175" s="13"/>
      <c r="AE175" s="9"/>
      <c r="AF175" s="21"/>
      <c r="AG175" s="9"/>
      <c r="AH175" s="9"/>
    </row>
    <row r="176" spans="1:34" ht="15.75">
      <c r="A176" s="1" t="s">
        <v>102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7"/>
      <c r="R176" s="9"/>
      <c r="S176" s="9"/>
      <c r="T176" s="9"/>
      <c r="U176" s="21"/>
      <c r="V176" s="9"/>
      <c r="W176" s="9"/>
      <c r="X176" s="13"/>
      <c r="Y176" s="9"/>
      <c r="Z176" s="9"/>
      <c r="AA176" s="9"/>
      <c r="AB176" s="9"/>
      <c r="AC176" s="9"/>
      <c r="AD176" s="13"/>
      <c r="AE176" s="9"/>
      <c r="AF176" s="21"/>
      <c r="AG176" s="9"/>
      <c r="AH176" s="9"/>
    </row>
    <row r="177" spans="1:34" ht="15.75">
      <c r="A177" s="37" t="s">
        <v>44</v>
      </c>
      <c r="B177" s="9">
        <f>SUM(F177:AH177)</f>
        <v>54059</v>
      </c>
      <c r="C177" s="9">
        <f>SUM(F177:M177)</f>
        <v>11681</v>
      </c>
      <c r="D177" s="9">
        <f>SUM(F177:I177)</f>
        <v>1490</v>
      </c>
      <c r="E177" s="9">
        <f>SUM(J177:M177)</f>
        <v>10191</v>
      </c>
      <c r="F177" s="9">
        <v>10</v>
      </c>
      <c r="G177" s="9">
        <v>159</v>
      </c>
      <c r="H177" s="9">
        <v>427</v>
      </c>
      <c r="I177" s="9">
        <v>894</v>
      </c>
      <c r="J177" s="9">
        <v>1778</v>
      </c>
      <c r="K177" s="9">
        <v>7362</v>
      </c>
      <c r="L177" s="9">
        <v>802</v>
      </c>
      <c r="M177" s="9">
        <v>249</v>
      </c>
      <c r="N177" s="9">
        <v>5953</v>
      </c>
      <c r="O177" s="9">
        <v>105</v>
      </c>
      <c r="P177" s="9">
        <v>95</v>
      </c>
      <c r="Q177" s="17">
        <v>57</v>
      </c>
      <c r="R177" s="9">
        <v>1257</v>
      </c>
      <c r="S177" s="9">
        <v>1972</v>
      </c>
      <c r="T177" s="9">
        <v>592</v>
      </c>
      <c r="U177" s="21">
        <v>21</v>
      </c>
      <c r="V177" s="9">
        <v>226</v>
      </c>
      <c r="W177" s="9">
        <v>2887</v>
      </c>
      <c r="X177" s="13">
        <v>19</v>
      </c>
      <c r="Y177" s="9">
        <v>1826</v>
      </c>
      <c r="Z177" s="9">
        <v>318</v>
      </c>
      <c r="AA177" s="9">
        <v>3716</v>
      </c>
      <c r="AB177" s="9">
        <v>257</v>
      </c>
      <c r="AC177" s="9">
        <v>3091</v>
      </c>
      <c r="AD177" s="13">
        <v>285</v>
      </c>
      <c r="AE177" s="9">
        <v>13909</v>
      </c>
      <c r="AF177" s="21">
        <v>57</v>
      </c>
      <c r="AG177" s="9">
        <v>3605</v>
      </c>
      <c r="AH177" s="9">
        <v>2130</v>
      </c>
    </row>
    <row r="178" spans="1:34" ht="15.75">
      <c r="A178" s="37" t="s">
        <v>45</v>
      </c>
      <c r="B178" s="9">
        <f>SUM(F178:AH178)</f>
        <v>279715</v>
      </c>
      <c r="C178" s="9">
        <f>SUM(F178:M178)</f>
        <v>43162</v>
      </c>
      <c r="D178" s="9">
        <f>SUM(F178:I178)</f>
        <v>10349</v>
      </c>
      <c r="E178" s="9">
        <f>SUM(J178:M178)</f>
        <v>32813</v>
      </c>
      <c r="F178" s="9">
        <v>193</v>
      </c>
      <c r="G178" s="9">
        <v>680</v>
      </c>
      <c r="H178" s="9">
        <v>2276</v>
      </c>
      <c r="I178" s="9">
        <v>7200</v>
      </c>
      <c r="J178" s="9">
        <v>5304</v>
      </c>
      <c r="K178" s="9">
        <v>25315</v>
      </c>
      <c r="L178" s="9">
        <v>1794</v>
      </c>
      <c r="M178" s="9">
        <v>400</v>
      </c>
      <c r="N178" s="9">
        <v>24988</v>
      </c>
      <c r="O178" s="9">
        <v>2045</v>
      </c>
      <c r="P178" s="9">
        <v>4665</v>
      </c>
      <c r="Q178" s="17">
        <v>122</v>
      </c>
      <c r="R178" s="9">
        <v>4515</v>
      </c>
      <c r="S178" s="9">
        <v>4188</v>
      </c>
      <c r="T178" s="9">
        <v>3061</v>
      </c>
      <c r="U178" s="21">
        <v>2243</v>
      </c>
      <c r="V178" s="9">
        <v>1723</v>
      </c>
      <c r="W178" s="9">
        <v>21904</v>
      </c>
      <c r="X178" s="13">
        <v>93</v>
      </c>
      <c r="Y178" s="9">
        <v>15729</v>
      </c>
      <c r="Z178" s="9">
        <v>21871</v>
      </c>
      <c r="AA178" s="9">
        <v>16922</v>
      </c>
      <c r="AB178" s="9">
        <v>9187</v>
      </c>
      <c r="AC178" s="9">
        <v>14744</v>
      </c>
      <c r="AD178" s="13">
        <v>1185</v>
      </c>
      <c r="AE178" s="9">
        <v>81441</v>
      </c>
      <c r="AF178" s="21">
        <v>192</v>
      </c>
      <c r="AG178" s="9">
        <v>3605</v>
      </c>
      <c r="AH178" s="9">
        <v>2130</v>
      </c>
    </row>
    <row r="179" spans="1:34" ht="15.75">
      <c r="A179" s="37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7"/>
      <c r="R179" s="9"/>
      <c r="S179" s="9"/>
      <c r="T179" s="9"/>
      <c r="U179" s="21"/>
      <c r="V179" s="9"/>
      <c r="W179" s="9"/>
      <c r="X179" s="13"/>
      <c r="Y179" s="9"/>
      <c r="Z179" s="9"/>
      <c r="AA179" s="9"/>
      <c r="AB179" s="9"/>
      <c r="AC179" s="9"/>
      <c r="AD179" s="13"/>
      <c r="AE179" s="9"/>
      <c r="AF179" s="21"/>
      <c r="AG179" s="9"/>
      <c r="AH179" s="9"/>
    </row>
    <row r="180" spans="1:34" ht="18.75" customHeight="1">
      <c r="A180" s="7" t="s">
        <v>159</v>
      </c>
      <c r="B180" s="9"/>
      <c r="C180" s="9" t="s">
        <v>9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7"/>
      <c r="R180" s="9"/>
      <c r="S180" s="9"/>
      <c r="T180" s="9"/>
      <c r="U180" s="21"/>
      <c r="V180" s="9"/>
      <c r="W180" s="9"/>
      <c r="X180" s="13"/>
      <c r="Y180" s="9"/>
      <c r="Z180" s="9"/>
      <c r="AA180" s="9"/>
      <c r="AB180" s="9"/>
      <c r="AC180" s="9"/>
      <c r="AD180" s="13"/>
      <c r="AE180" s="9"/>
      <c r="AF180" s="21"/>
      <c r="AG180" s="9"/>
      <c r="AH180" s="9"/>
    </row>
    <row r="181" spans="1:34" ht="15.75">
      <c r="A181" s="1" t="s">
        <v>126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7"/>
      <c r="R181" s="9"/>
      <c r="S181" s="9"/>
      <c r="T181" s="9"/>
      <c r="U181" s="21"/>
      <c r="V181" s="9"/>
      <c r="W181" s="9"/>
      <c r="X181" s="13"/>
      <c r="Y181" s="9"/>
      <c r="Z181" s="9"/>
      <c r="AA181" s="9"/>
      <c r="AB181" s="9"/>
      <c r="AC181" s="9"/>
      <c r="AD181" s="13"/>
      <c r="AE181" s="9"/>
      <c r="AF181" s="21"/>
      <c r="AG181" s="9"/>
      <c r="AH181" s="9"/>
    </row>
    <row r="182" spans="1:34" ht="15.75">
      <c r="A182" s="37" t="s">
        <v>44</v>
      </c>
      <c r="B182" s="9">
        <f>SUM(F182+G182+H182+I182+J182+K182+L182+M182+N182+O182+P182+Q182+R182+S182+T182+U182+V182+W182+Y182+Z182+AA182+AB182+AC182+AE182)</f>
        <v>25618</v>
      </c>
      <c r="C182" s="9">
        <f>SUM(F182:M182)</f>
        <v>7915</v>
      </c>
      <c r="D182" s="9">
        <f>SUM(F182+G182+H182+I182)</f>
        <v>1022</v>
      </c>
      <c r="E182" s="9">
        <f>SUM(J182:M182)</f>
        <v>6893</v>
      </c>
      <c r="F182" s="9">
        <v>19</v>
      </c>
      <c r="G182" s="9">
        <v>77</v>
      </c>
      <c r="H182" s="9">
        <v>208</v>
      </c>
      <c r="I182" s="9">
        <v>718</v>
      </c>
      <c r="J182" s="9">
        <v>1002</v>
      </c>
      <c r="K182" s="9">
        <v>5130</v>
      </c>
      <c r="L182" s="9">
        <v>610</v>
      </c>
      <c r="M182" s="9">
        <v>151</v>
      </c>
      <c r="N182" s="9">
        <v>1340</v>
      </c>
      <c r="O182" s="9">
        <v>74</v>
      </c>
      <c r="P182" s="9">
        <v>125</v>
      </c>
      <c r="Q182" s="17">
        <v>72</v>
      </c>
      <c r="R182" s="9">
        <v>358</v>
      </c>
      <c r="S182" s="9">
        <v>553</v>
      </c>
      <c r="T182" s="9">
        <v>372</v>
      </c>
      <c r="U182" s="21">
        <v>14</v>
      </c>
      <c r="V182" s="9">
        <v>84</v>
      </c>
      <c r="W182" s="9">
        <v>2056</v>
      </c>
      <c r="X182" s="40" t="s">
        <v>134</v>
      </c>
      <c r="Y182" s="9">
        <v>60</v>
      </c>
      <c r="Z182" s="9">
        <v>525</v>
      </c>
      <c r="AA182" s="9">
        <v>602</v>
      </c>
      <c r="AB182" s="9">
        <v>1254</v>
      </c>
      <c r="AC182" s="9">
        <v>770</v>
      </c>
      <c r="AD182" s="40" t="s">
        <v>140</v>
      </c>
      <c r="AE182" s="9">
        <v>9444</v>
      </c>
      <c r="AF182" s="40" t="s">
        <v>137</v>
      </c>
      <c r="AG182" s="38" t="s">
        <v>141</v>
      </c>
      <c r="AH182" s="40" t="s">
        <v>139</v>
      </c>
    </row>
    <row r="183" spans="1:34" ht="15.75">
      <c r="A183" s="37" t="s">
        <v>45</v>
      </c>
      <c r="B183" s="9">
        <f>SUM(F183:AH183)</f>
        <v>164613</v>
      </c>
      <c r="C183" s="9">
        <f>SUM(F183:M183)</f>
        <v>22908</v>
      </c>
      <c r="D183" s="9">
        <f>SUM(F183+G183+H183+I183)</f>
        <v>5985</v>
      </c>
      <c r="E183" s="9">
        <f>SUM(J183:M183)</f>
        <v>16923</v>
      </c>
      <c r="F183" s="9">
        <v>182</v>
      </c>
      <c r="G183" s="9">
        <v>391</v>
      </c>
      <c r="H183" s="9">
        <v>681</v>
      </c>
      <c r="I183" s="9">
        <v>4731</v>
      </c>
      <c r="J183" s="9">
        <v>2750</v>
      </c>
      <c r="K183" s="9">
        <v>12282</v>
      </c>
      <c r="L183" s="9">
        <v>1614</v>
      </c>
      <c r="M183" s="9">
        <v>277</v>
      </c>
      <c r="N183" s="9">
        <v>9767</v>
      </c>
      <c r="O183" s="9">
        <v>1016</v>
      </c>
      <c r="P183" s="9">
        <v>3170</v>
      </c>
      <c r="Q183" s="17">
        <v>723</v>
      </c>
      <c r="R183" s="9">
        <v>1699</v>
      </c>
      <c r="S183" s="9">
        <v>1295</v>
      </c>
      <c r="T183" s="9">
        <v>2515</v>
      </c>
      <c r="U183" s="21">
        <v>284</v>
      </c>
      <c r="V183" s="9">
        <v>893</v>
      </c>
      <c r="W183" s="9">
        <v>21952</v>
      </c>
      <c r="X183" s="13">
        <v>13</v>
      </c>
      <c r="Y183" s="9">
        <v>1347</v>
      </c>
      <c r="Z183" s="9">
        <v>21925</v>
      </c>
      <c r="AA183" s="9">
        <v>3688</v>
      </c>
      <c r="AB183" s="9">
        <v>25475</v>
      </c>
      <c r="AC183" s="9">
        <v>3136</v>
      </c>
      <c r="AD183" s="40" t="s">
        <v>140</v>
      </c>
      <c r="AE183" s="9">
        <v>42807</v>
      </c>
      <c r="AF183" s="40" t="s">
        <v>137</v>
      </c>
      <c r="AG183" s="38" t="s">
        <v>141</v>
      </c>
      <c r="AH183" s="40" t="s">
        <v>139</v>
      </c>
    </row>
    <row r="184" spans="1:34" ht="15.75" customHeight="1">
      <c r="A184" s="7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7"/>
      <c r="R184" s="9"/>
      <c r="S184" s="9"/>
      <c r="T184" s="9"/>
      <c r="U184" s="21"/>
      <c r="V184" s="9"/>
      <c r="W184" s="9"/>
      <c r="X184" s="13"/>
      <c r="Y184" s="9"/>
      <c r="Z184" s="9"/>
      <c r="AA184" s="9"/>
      <c r="AB184" s="9"/>
      <c r="AC184" s="9"/>
      <c r="AD184" s="13"/>
      <c r="AE184" s="9"/>
      <c r="AF184" s="21"/>
      <c r="AG184" s="9"/>
      <c r="AH184" s="9"/>
    </row>
    <row r="185" spans="1:34" ht="18.75" customHeight="1">
      <c r="A185" s="7" t="s">
        <v>103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7"/>
      <c r="R185" s="9"/>
      <c r="S185" s="9"/>
      <c r="T185" s="9"/>
      <c r="U185" s="21"/>
      <c r="V185" s="9"/>
      <c r="W185" s="9"/>
      <c r="X185" s="13"/>
      <c r="Y185" s="9"/>
      <c r="Z185" s="9"/>
      <c r="AA185" s="9"/>
      <c r="AB185" s="9"/>
      <c r="AC185" s="9"/>
      <c r="AD185" s="13"/>
      <c r="AE185" s="9"/>
      <c r="AF185" s="21"/>
      <c r="AG185" s="9"/>
      <c r="AH185" s="9"/>
    </row>
    <row r="186" spans="1:34" ht="15.75">
      <c r="A186" s="1" t="s">
        <v>104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7"/>
      <c r="R186" s="9"/>
      <c r="S186" s="9"/>
      <c r="T186" s="9"/>
      <c r="U186" s="21"/>
      <c r="V186" s="9"/>
      <c r="W186" s="9"/>
      <c r="X186" s="13"/>
      <c r="Y186" s="9"/>
      <c r="Z186" s="9"/>
      <c r="AA186" s="9"/>
      <c r="AB186" s="9"/>
      <c r="AC186" s="9"/>
      <c r="AD186" s="13"/>
      <c r="AE186" s="9"/>
      <c r="AF186" s="21"/>
      <c r="AG186" s="9"/>
      <c r="AH186" s="9"/>
    </row>
    <row r="187" spans="1:34" ht="15.75">
      <c r="A187" s="37" t="s">
        <v>44</v>
      </c>
      <c r="B187" s="9">
        <f>SUM(F187:AH187)</f>
        <v>32016</v>
      </c>
      <c r="C187" s="9">
        <f>SUM(F187:M187)</f>
        <v>8566</v>
      </c>
      <c r="D187" s="9">
        <f>SUM(F187:I187)</f>
        <v>636</v>
      </c>
      <c r="E187" s="9">
        <f>SUM(J187:M187)</f>
        <v>7930</v>
      </c>
      <c r="F187" s="9">
        <v>9</v>
      </c>
      <c r="G187" s="9">
        <v>32</v>
      </c>
      <c r="H187" s="9">
        <v>228</v>
      </c>
      <c r="I187" s="9">
        <v>367</v>
      </c>
      <c r="J187" s="9">
        <v>1051</v>
      </c>
      <c r="K187" s="9">
        <v>6076</v>
      </c>
      <c r="L187" s="9">
        <v>602</v>
      </c>
      <c r="M187" s="9">
        <v>201</v>
      </c>
      <c r="N187" s="9">
        <v>2370</v>
      </c>
      <c r="O187" s="9">
        <v>160</v>
      </c>
      <c r="P187" s="9">
        <v>108</v>
      </c>
      <c r="Q187" s="17">
        <v>4</v>
      </c>
      <c r="R187" s="9">
        <v>91</v>
      </c>
      <c r="S187" s="9">
        <v>1903</v>
      </c>
      <c r="T187" s="9">
        <v>298</v>
      </c>
      <c r="U187" s="21">
        <v>13</v>
      </c>
      <c r="V187" s="9">
        <v>281</v>
      </c>
      <c r="W187" s="9">
        <v>2067</v>
      </c>
      <c r="X187" s="28">
        <v>7</v>
      </c>
      <c r="Y187" s="9">
        <v>18</v>
      </c>
      <c r="Z187" s="9">
        <v>175</v>
      </c>
      <c r="AA187" s="9">
        <v>4253</v>
      </c>
      <c r="AB187" s="38" t="s">
        <v>135</v>
      </c>
      <c r="AC187" s="9">
        <v>1404</v>
      </c>
      <c r="AD187" s="40" t="s">
        <v>140</v>
      </c>
      <c r="AE187" s="9">
        <v>4894</v>
      </c>
      <c r="AF187" s="40" t="s">
        <v>137</v>
      </c>
      <c r="AG187" s="9">
        <v>2909</v>
      </c>
      <c r="AH187" s="9">
        <v>2495</v>
      </c>
    </row>
    <row r="188" spans="1:34" ht="15.75">
      <c r="A188" s="37" t="s">
        <v>45</v>
      </c>
      <c r="B188" s="9">
        <f>SUM(F188:AH188)</f>
        <v>137390</v>
      </c>
      <c r="C188" s="9">
        <f>SUM(F188:M188)</f>
        <v>28717</v>
      </c>
      <c r="D188" s="9">
        <f>SUM(F188:I188)</f>
        <v>3304</v>
      </c>
      <c r="E188" s="9">
        <f>SUM(J188:M188)</f>
        <v>25413</v>
      </c>
      <c r="F188" s="9">
        <v>102</v>
      </c>
      <c r="G188" s="9">
        <v>246</v>
      </c>
      <c r="H188" s="9">
        <v>1029</v>
      </c>
      <c r="I188" s="9">
        <v>1927</v>
      </c>
      <c r="J188" s="9">
        <v>2891</v>
      </c>
      <c r="K188" s="9">
        <v>19946</v>
      </c>
      <c r="L188" s="9">
        <v>2284</v>
      </c>
      <c r="M188" s="9">
        <v>292</v>
      </c>
      <c r="N188" s="9">
        <v>15009</v>
      </c>
      <c r="O188" s="9">
        <v>2606</v>
      </c>
      <c r="P188" s="9">
        <v>1388</v>
      </c>
      <c r="Q188" s="17">
        <v>81</v>
      </c>
      <c r="R188" s="9">
        <v>473</v>
      </c>
      <c r="S188" s="9">
        <v>4232</v>
      </c>
      <c r="T188" s="9">
        <v>1735</v>
      </c>
      <c r="U188" s="21">
        <v>816</v>
      </c>
      <c r="V188" s="9">
        <v>1322</v>
      </c>
      <c r="W188" s="9">
        <v>16381</v>
      </c>
      <c r="X188" s="13">
        <v>17</v>
      </c>
      <c r="Y188" s="9">
        <v>578</v>
      </c>
      <c r="Z188" s="9">
        <v>14549</v>
      </c>
      <c r="AA188" s="9">
        <v>15736</v>
      </c>
      <c r="AB188" s="38" t="s">
        <v>135</v>
      </c>
      <c r="AC188" s="9">
        <v>5879</v>
      </c>
      <c r="AD188" s="40" t="s">
        <v>140</v>
      </c>
      <c r="AE188" s="9">
        <v>22467</v>
      </c>
      <c r="AF188" s="40" t="s">
        <v>137</v>
      </c>
      <c r="AG188" s="9">
        <v>2909</v>
      </c>
      <c r="AH188" s="9">
        <v>2495</v>
      </c>
    </row>
    <row r="189" spans="1:34" ht="15.75" customHeight="1">
      <c r="A189" s="37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7"/>
      <c r="R189" s="9"/>
      <c r="S189" s="9"/>
      <c r="T189" s="9"/>
      <c r="U189" s="21"/>
      <c r="V189" s="9"/>
      <c r="W189" s="9"/>
      <c r="X189" s="13"/>
      <c r="Y189" s="9"/>
      <c r="Z189" s="9"/>
      <c r="AA189" s="9"/>
      <c r="AB189" s="30"/>
      <c r="AC189" s="9"/>
      <c r="AD189" s="28"/>
      <c r="AE189" s="9"/>
      <c r="AF189" s="28"/>
      <c r="AG189" s="9"/>
      <c r="AH189" s="9"/>
    </row>
    <row r="190" spans="1:34" ht="18.75" customHeight="1">
      <c r="A190" s="7" t="s">
        <v>105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7"/>
      <c r="R190" s="9"/>
      <c r="S190" s="9"/>
      <c r="T190" s="9"/>
      <c r="U190" s="21"/>
      <c r="V190" s="9"/>
      <c r="W190" s="9"/>
      <c r="X190" s="13"/>
      <c r="Y190" s="9"/>
      <c r="Z190" s="9"/>
      <c r="AA190" s="9"/>
      <c r="AB190" s="9"/>
      <c r="AC190" s="9"/>
      <c r="AD190" s="13"/>
      <c r="AE190" s="9"/>
      <c r="AF190" s="21"/>
      <c r="AG190" s="9"/>
      <c r="AH190" s="9"/>
    </row>
    <row r="191" spans="1:34" ht="15.75">
      <c r="A191" s="1" t="s">
        <v>106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7"/>
      <c r="R191" s="9"/>
      <c r="S191" s="9"/>
      <c r="T191" s="9"/>
      <c r="U191" s="21"/>
      <c r="V191" s="9"/>
      <c r="W191" s="9"/>
      <c r="X191" s="13"/>
      <c r="Y191" s="9"/>
      <c r="Z191" s="9"/>
      <c r="AA191" s="9"/>
      <c r="AB191" s="9"/>
      <c r="AC191" s="9"/>
      <c r="AD191" s="13"/>
      <c r="AE191" s="9"/>
      <c r="AF191" s="21"/>
      <c r="AG191" s="9"/>
      <c r="AH191" s="9"/>
    </row>
    <row r="192" spans="1:34" ht="15.75">
      <c r="A192" s="37" t="s">
        <v>44</v>
      </c>
      <c r="B192" s="9">
        <f>SUM(F192:AH192)</f>
        <v>89033</v>
      </c>
      <c r="C192" s="9">
        <f>SUM(F192:M192)</f>
        <v>19477</v>
      </c>
      <c r="D192" s="9">
        <f>SUM(F192:I192)</f>
        <v>4699</v>
      </c>
      <c r="E192" s="9">
        <f>SUM(J192:M192)</f>
        <v>14778</v>
      </c>
      <c r="F192" s="9">
        <v>36</v>
      </c>
      <c r="G192" s="9">
        <v>256</v>
      </c>
      <c r="H192" s="9">
        <v>1540</v>
      </c>
      <c r="I192" s="9">
        <v>2867</v>
      </c>
      <c r="J192" s="9">
        <v>2819</v>
      </c>
      <c r="K192" s="9">
        <v>9439</v>
      </c>
      <c r="L192" s="9">
        <v>2167</v>
      </c>
      <c r="M192" s="9">
        <v>353</v>
      </c>
      <c r="N192" s="9">
        <v>6937</v>
      </c>
      <c r="O192" s="9">
        <v>127</v>
      </c>
      <c r="P192" s="9">
        <v>356</v>
      </c>
      <c r="Q192" s="17">
        <v>7</v>
      </c>
      <c r="R192" s="9">
        <v>807</v>
      </c>
      <c r="S192" s="9">
        <v>5619</v>
      </c>
      <c r="T192" s="9">
        <v>1023</v>
      </c>
      <c r="U192" s="21">
        <v>33</v>
      </c>
      <c r="V192" s="9">
        <v>670</v>
      </c>
      <c r="W192" s="9">
        <v>5672</v>
      </c>
      <c r="X192" s="13">
        <v>30</v>
      </c>
      <c r="Y192" s="9">
        <v>48</v>
      </c>
      <c r="Z192" s="9">
        <v>536</v>
      </c>
      <c r="AA192" s="9">
        <v>7369</v>
      </c>
      <c r="AB192" s="9">
        <v>245</v>
      </c>
      <c r="AC192" s="9">
        <v>13950</v>
      </c>
      <c r="AD192" s="13">
        <v>140</v>
      </c>
      <c r="AE192" s="9">
        <v>7498</v>
      </c>
      <c r="AF192" s="40" t="s">
        <v>137</v>
      </c>
      <c r="AG192" s="9">
        <v>15482</v>
      </c>
      <c r="AH192" s="9">
        <v>3007</v>
      </c>
    </row>
    <row r="193" spans="1:34" ht="15.75">
      <c r="A193" s="37" t="s">
        <v>45</v>
      </c>
      <c r="B193" s="9">
        <f>SUM(F193:AH193)</f>
        <v>372674</v>
      </c>
      <c r="C193" s="9">
        <f>SUM(F193:M193)</f>
        <v>72155</v>
      </c>
      <c r="D193" s="9">
        <f>SUM(F193:I193)</f>
        <v>23496</v>
      </c>
      <c r="E193" s="9">
        <f>SUM(J193:M193)</f>
        <v>48659</v>
      </c>
      <c r="F193" s="9">
        <v>465</v>
      </c>
      <c r="G193" s="9">
        <v>1377</v>
      </c>
      <c r="H193" s="9">
        <v>6209</v>
      </c>
      <c r="I193" s="9">
        <v>15445</v>
      </c>
      <c r="J193" s="9">
        <v>8805</v>
      </c>
      <c r="K193" s="9">
        <v>33289</v>
      </c>
      <c r="L193" s="9">
        <v>5783</v>
      </c>
      <c r="M193" s="9">
        <v>782</v>
      </c>
      <c r="N193" s="9">
        <v>38022</v>
      </c>
      <c r="O193" s="9">
        <v>3139</v>
      </c>
      <c r="P193" s="9">
        <v>9287</v>
      </c>
      <c r="Q193" s="17">
        <v>248</v>
      </c>
      <c r="R193" s="9">
        <v>3119</v>
      </c>
      <c r="S193" s="9">
        <v>13182</v>
      </c>
      <c r="T193" s="9">
        <v>3362</v>
      </c>
      <c r="U193" s="21">
        <v>2136</v>
      </c>
      <c r="V193" s="9">
        <v>2868</v>
      </c>
      <c r="W193" s="9">
        <v>42658</v>
      </c>
      <c r="X193" s="13">
        <v>386</v>
      </c>
      <c r="Y193" s="9">
        <v>754</v>
      </c>
      <c r="Z193" s="9">
        <v>32978</v>
      </c>
      <c r="AA193" s="9">
        <v>22836</v>
      </c>
      <c r="AB193" s="9">
        <v>16053</v>
      </c>
      <c r="AC193" s="9">
        <v>48597</v>
      </c>
      <c r="AD193" s="13">
        <v>567</v>
      </c>
      <c r="AE193" s="9">
        <v>41838</v>
      </c>
      <c r="AF193" s="40" t="s">
        <v>137</v>
      </c>
      <c r="AG193" s="9">
        <v>15482</v>
      </c>
      <c r="AH193" s="9">
        <v>3007</v>
      </c>
    </row>
    <row r="194" spans="1:34" ht="15.75">
      <c r="A194" s="37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7"/>
      <c r="R194" s="9"/>
      <c r="S194" s="9"/>
      <c r="T194" s="9"/>
      <c r="U194" s="21"/>
      <c r="V194" s="9"/>
      <c r="W194" s="9"/>
      <c r="X194" s="13"/>
      <c r="Y194" s="9"/>
      <c r="Z194" s="9"/>
      <c r="AA194" s="9"/>
      <c r="AB194" s="9"/>
      <c r="AC194" s="9"/>
      <c r="AD194" s="13"/>
      <c r="AE194" s="9"/>
      <c r="AF194" s="31"/>
      <c r="AG194" s="9"/>
      <c r="AH194" s="9"/>
    </row>
    <row r="195" spans="1:34" ht="18.75" customHeight="1">
      <c r="A195" s="7" t="s">
        <v>36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7"/>
      <c r="R195" s="9"/>
      <c r="S195" s="9"/>
      <c r="T195" s="9"/>
      <c r="U195" s="21"/>
      <c r="V195" s="9"/>
      <c r="W195" s="9"/>
      <c r="X195" s="13"/>
      <c r="Y195" s="9"/>
      <c r="Z195" s="9"/>
      <c r="AA195" s="9"/>
      <c r="AB195" s="9"/>
      <c r="AC195" s="9"/>
      <c r="AD195" s="13"/>
      <c r="AE195" s="9"/>
      <c r="AF195" s="21"/>
      <c r="AG195" s="9"/>
      <c r="AH195" s="9"/>
    </row>
    <row r="196" spans="1:34" ht="15.75">
      <c r="A196" s="1" t="s">
        <v>107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7"/>
      <c r="R196" s="9"/>
      <c r="S196" s="9"/>
      <c r="T196" s="9"/>
      <c r="U196" s="21"/>
      <c r="V196" s="9"/>
      <c r="W196" s="9"/>
      <c r="X196" s="13"/>
      <c r="Y196" s="9"/>
      <c r="Z196" s="9"/>
      <c r="AA196" s="9"/>
      <c r="AB196" s="9"/>
      <c r="AC196" s="9"/>
      <c r="AD196" s="13"/>
      <c r="AE196" s="9"/>
      <c r="AF196" s="21"/>
      <c r="AG196" s="9"/>
      <c r="AH196" s="9"/>
    </row>
    <row r="197" spans="1:34" ht="15.75">
      <c r="A197" s="37" t="s">
        <v>44</v>
      </c>
      <c r="B197" s="9">
        <f>SUM(F197:AH197)</f>
        <v>6616</v>
      </c>
      <c r="C197" s="9">
        <f>SUM(F197:M197)</f>
        <v>1820</v>
      </c>
      <c r="D197" s="9">
        <f>SUM(F197:I197)</f>
        <v>293</v>
      </c>
      <c r="E197" s="9">
        <f>SUM(J197:M197)</f>
        <v>1527</v>
      </c>
      <c r="F197" s="38" t="s">
        <v>135</v>
      </c>
      <c r="G197" s="9">
        <v>30</v>
      </c>
      <c r="H197" s="9">
        <v>101</v>
      </c>
      <c r="I197" s="9">
        <v>162</v>
      </c>
      <c r="J197" s="9">
        <v>260</v>
      </c>
      <c r="K197" s="9">
        <v>996</v>
      </c>
      <c r="L197" s="9">
        <v>219</v>
      </c>
      <c r="M197" s="9">
        <v>52</v>
      </c>
      <c r="N197" s="9">
        <v>747</v>
      </c>
      <c r="O197" s="9">
        <v>14</v>
      </c>
      <c r="P197" s="9">
        <v>20</v>
      </c>
      <c r="Q197" s="17">
        <v>16</v>
      </c>
      <c r="R197" s="9">
        <v>53</v>
      </c>
      <c r="S197" s="9">
        <v>504</v>
      </c>
      <c r="T197" s="9">
        <v>115</v>
      </c>
      <c r="U197" s="21">
        <v>2</v>
      </c>
      <c r="V197" s="9">
        <v>29</v>
      </c>
      <c r="W197" s="9">
        <v>684</v>
      </c>
      <c r="X197" s="13">
        <v>4</v>
      </c>
      <c r="Y197" s="9">
        <v>273</v>
      </c>
      <c r="Z197" s="9">
        <v>14</v>
      </c>
      <c r="AA197" s="9">
        <v>280</v>
      </c>
      <c r="AB197" s="9">
        <v>6</v>
      </c>
      <c r="AC197" s="9">
        <v>444</v>
      </c>
      <c r="AD197" s="13">
        <v>54</v>
      </c>
      <c r="AE197" s="9">
        <v>1060</v>
      </c>
      <c r="AF197" s="21">
        <v>93</v>
      </c>
      <c r="AG197" s="9">
        <v>133</v>
      </c>
      <c r="AH197" s="9">
        <v>251</v>
      </c>
    </row>
    <row r="198" spans="1:34" ht="15.75">
      <c r="A198" s="37" t="s">
        <v>45</v>
      </c>
      <c r="B198" s="9">
        <f>SUM(F198:AH198)</f>
        <v>33115</v>
      </c>
      <c r="C198" s="9">
        <f>SUM(F198:M198)</f>
        <v>4936</v>
      </c>
      <c r="D198" s="9">
        <f>SUM(F198:I198)</f>
        <v>1048</v>
      </c>
      <c r="E198" s="9">
        <f>SUM(J198:M198)</f>
        <v>3888</v>
      </c>
      <c r="F198" s="9">
        <v>17</v>
      </c>
      <c r="G198" s="9">
        <v>114</v>
      </c>
      <c r="H198" s="9">
        <v>209</v>
      </c>
      <c r="I198" s="9">
        <v>708</v>
      </c>
      <c r="J198" s="9">
        <v>657</v>
      </c>
      <c r="K198" s="9">
        <v>2786</v>
      </c>
      <c r="L198" s="9">
        <v>372</v>
      </c>
      <c r="M198" s="9">
        <v>73</v>
      </c>
      <c r="N198" s="9">
        <v>5142</v>
      </c>
      <c r="O198" s="9">
        <v>145</v>
      </c>
      <c r="P198" s="9">
        <v>819</v>
      </c>
      <c r="Q198" s="17">
        <v>122</v>
      </c>
      <c r="R198" s="9">
        <v>268</v>
      </c>
      <c r="S198" s="9">
        <v>1331</v>
      </c>
      <c r="T198" s="9">
        <v>357</v>
      </c>
      <c r="U198" s="21">
        <v>382</v>
      </c>
      <c r="V198" s="9">
        <v>118</v>
      </c>
      <c r="W198" s="9">
        <v>3988</v>
      </c>
      <c r="X198" s="13">
        <v>50</v>
      </c>
      <c r="Y198" s="9">
        <v>488</v>
      </c>
      <c r="Z198" s="9">
        <v>1629</v>
      </c>
      <c r="AA198" s="9">
        <v>875</v>
      </c>
      <c r="AB198" s="9">
        <v>126</v>
      </c>
      <c r="AC198" s="9">
        <v>2042</v>
      </c>
      <c r="AD198" s="13">
        <v>166</v>
      </c>
      <c r="AE198" s="9">
        <v>9500</v>
      </c>
      <c r="AF198" s="21">
        <v>247</v>
      </c>
      <c r="AG198" s="9">
        <v>133</v>
      </c>
      <c r="AH198" s="9">
        <v>251</v>
      </c>
    </row>
    <row r="199" spans="1:34" ht="15.75">
      <c r="A199" s="37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7"/>
      <c r="R199" s="9"/>
      <c r="S199" s="9"/>
      <c r="T199" s="9"/>
      <c r="U199" s="21"/>
      <c r="V199" s="9"/>
      <c r="W199" s="9"/>
      <c r="X199" s="13"/>
      <c r="Y199" s="9"/>
      <c r="Z199" s="9"/>
      <c r="AA199" s="9"/>
      <c r="AB199" s="9"/>
      <c r="AC199" s="9"/>
      <c r="AD199" s="13"/>
      <c r="AE199" s="9"/>
      <c r="AF199" s="21"/>
      <c r="AG199" s="9"/>
      <c r="AH199" s="9"/>
    </row>
    <row r="200" spans="1:34" ht="18.75" customHeight="1">
      <c r="A200" s="7" t="s">
        <v>129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7"/>
      <c r="R200" s="9"/>
      <c r="S200" s="9"/>
      <c r="T200" s="9"/>
      <c r="U200" s="21"/>
      <c r="V200" s="9"/>
      <c r="W200" s="9"/>
      <c r="X200" s="13"/>
      <c r="Y200" s="9"/>
      <c r="Z200" s="9"/>
      <c r="AA200" s="9"/>
      <c r="AB200" s="9"/>
      <c r="AC200" s="9"/>
      <c r="AD200" s="13"/>
      <c r="AE200" s="9"/>
      <c r="AF200" s="21"/>
      <c r="AG200" s="9"/>
      <c r="AH200" s="9"/>
    </row>
    <row r="201" spans="1:34" ht="15.75">
      <c r="A201" s="1" t="s">
        <v>108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7"/>
      <c r="R201" s="9"/>
      <c r="S201" s="9"/>
      <c r="T201" s="9"/>
      <c r="U201" s="21"/>
      <c r="V201" s="9"/>
      <c r="W201" s="9"/>
      <c r="X201" s="13"/>
      <c r="Y201" s="9"/>
      <c r="Z201" s="9"/>
      <c r="AA201" s="9"/>
      <c r="AB201" s="9"/>
      <c r="AC201" s="9"/>
      <c r="AD201" s="13"/>
      <c r="AE201" s="9"/>
      <c r="AF201" s="21"/>
      <c r="AG201" s="9"/>
      <c r="AH201" s="9"/>
    </row>
    <row r="202" spans="1:34" ht="15.75">
      <c r="A202" s="37" t="s">
        <v>44</v>
      </c>
      <c r="B202" s="9">
        <f>SUM(F202:AH202)</f>
        <v>8281</v>
      </c>
      <c r="C202" s="9">
        <f>SUM(F202:M202)</f>
        <v>2589</v>
      </c>
      <c r="D202" s="9">
        <f>SUM(F202:I202)</f>
        <v>412</v>
      </c>
      <c r="E202" s="9">
        <f>SUM(J202:M202)</f>
        <v>2177</v>
      </c>
      <c r="F202" s="9">
        <v>3</v>
      </c>
      <c r="G202" s="9">
        <v>17</v>
      </c>
      <c r="H202" s="9">
        <v>56</v>
      </c>
      <c r="I202" s="9">
        <v>336</v>
      </c>
      <c r="J202" s="9">
        <v>410</v>
      </c>
      <c r="K202" s="9">
        <v>1646</v>
      </c>
      <c r="L202" s="9">
        <v>98</v>
      </c>
      <c r="M202" s="9">
        <v>23</v>
      </c>
      <c r="N202" s="9">
        <v>1374</v>
      </c>
      <c r="O202" s="9">
        <v>32</v>
      </c>
      <c r="P202" s="9">
        <v>80</v>
      </c>
      <c r="Q202" s="17">
        <v>12</v>
      </c>
      <c r="R202" s="9">
        <v>96</v>
      </c>
      <c r="S202" s="9">
        <v>319</v>
      </c>
      <c r="T202" s="9">
        <v>151</v>
      </c>
      <c r="U202" s="21">
        <v>4</v>
      </c>
      <c r="V202" s="9">
        <v>58</v>
      </c>
      <c r="W202" s="9">
        <v>873</v>
      </c>
      <c r="X202" s="40" t="s">
        <v>134</v>
      </c>
      <c r="Y202" s="9">
        <v>8</v>
      </c>
      <c r="Z202" s="9">
        <v>72</v>
      </c>
      <c r="AA202" s="9">
        <v>437</v>
      </c>
      <c r="AB202" s="9">
        <v>52</v>
      </c>
      <c r="AC202" s="9">
        <v>593</v>
      </c>
      <c r="AD202" s="40" t="s">
        <v>140</v>
      </c>
      <c r="AE202" s="9">
        <v>1266</v>
      </c>
      <c r="AF202" s="40" t="s">
        <v>137</v>
      </c>
      <c r="AG202" s="9">
        <v>25</v>
      </c>
      <c r="AH202" s="9">
        <v>240</v>
      </c>
    </row>
    <row r="203" spans="1:34" ht="15.75">
      <c r="A203" s="37" t="s">
        <v>45</v>
      </c>
      <c r="B203" s="9">
        <f>SUM(F203:AH203)</f>
        <v>71119</v>
      </c>
      <c r="C203" s="9">
        <f>SUM(F203:M203)</f>
        <v>10022</v>
      </c>
      <c r="D203" s="9">
        <f>SUM(F203:I203)</f>
        <v>3030</v>
      </c>
      <c r="E203" s="9">
        <f>SUM(J203:M203)</f>
        <v>6992</v>
      </c>
      <c r="F203" s="9">
        <v>72</v>
      </c>
      <c r="G203" s="9">
        <v>116</v>
      </c>
      <c r="H203" s="9">
        <v>385</v>
      </c>
      <c r="I203" s="9">
        <v>2457</v>
      </c>
      <c r="J203" s="9">
        <v>1227</v>
      </c>
      <c r="K203" s="9">
        <v>5403</v>
      </c>
      <c r="L203" s="9">
        <v>309</v>
      </c>
      <c r="M203" s="9">
        <v>53</v>
      </c>
      <c r="N203" s="9">
        <v>7569</v>
      </c>
      <c r="O203" s="9">
        <v>750</v>
      </c>
      <c r="P203" s="9">
        <v>7667</v>
      </c>
      <c r="Q203" s="17">
        <v>135</v>
      </c>
      <c r="R203" s="9">
        <v>578</v>
      </c>
      <c r="S203" s="9">
        <v>1045</v>
      </c>
      <c r="T203" s="9">
        <v>613</v>
      </c>
      <c r="U203" s="21">
        <v>357</v>
      </c>
      <c r="V203" s="9">
        <v>219</v>
      </c>
      <c r="W203" s="9">
        <v>7884</v>
      </c>
      <c r="X203" s="13">
        <v>147</v>
      </c>
      <c r="Y203" s="9">
        <v>1502</v>
      </c>
      <c r="Z203" s="9">
        <v>7789</v>
      </c>
      <c r="AA203" s="9">
        <v>5428</v>
      </c>
      <c r="AB203" s="9">
        <v>2582</v>
      </c>
      <c r="AC203" s="9">
        <v>3567</v>
      </c>
      <c r="AD203" s="13">
        <v>149</v>
      </c>
      <c r="AE203" s="9">
        <v>12851</v>
      </c>
      <c r="AF203" s="40" t="s">
        <v>137</v>
      </c>
      <c r="AG203" s="9">
        <v>25</v>
      </c>
      <c r="AH203" s="9">
        <v>240</v>
      </c>
    </row>
    <row r="204" spans="1:34" ht="15.75">
      <c r="A204" s="37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7"/>
      <c r="R204" s="9"/>
      <c r="S204" s="9"/>
      <c r="T204" s="9"/>
      <c r="U204" s="21"/>
      <c r="V204" s="9"/>
      <c r="W204" s="9"/>
      <c r="X204" s="13"/>
      <c r="Y204" s="9"/>
      <c r="Z204" s="9"/>
      <c r="AA204" s="9"/>
      <c r="AB204" s="9"/>
      <c r="AC204" s="9"/>
      <c r="AD204" s="13"/>
      <c r="AE204" s="9"/>
      <c r="AF204" s="31"/>
      <c r="AG204" s="9"/>
      <c r="AH204" s="9"/>
    </row>
    <row r="205" spans="1:34" ht="18.75" customHeight="1">
      <c r="A205" s="7" t="s">
        <v>109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7"/>
      <c r="R205" s="9"/>
      <c r="S205" s="9"/>
      <c r="T205" s="9"/>
      <c r="U205" s="21"/>
      <c r="V205" s="9"/>
      <c r="W205" s="9"/>
      <c r="X205" s="13"/>
      <c r="Y205" s="9"/>
      <c r="Z205" s="9"/>
      <c r="AA205" s="9"/>
      <c r="AB205" s="9"/>
      <c r="AC205" s="9"/>
      <c r="AD205" s="13"/>
      <c r="AE205" s="9"/>
      <c r="AF205" s="21"/>
      <c r="AG205" s="9"/>
      <c r="AH205" s="9"/>
    </row>
    <row r="206" spans="1:34" ht="15.75">
      <c r="A206" s="1" t="s">
        <v>110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7"/>
      <c r="R206" s="9"/>
      <c r="S206" s="9"/>
      <c r="T206" s="9"/>
      <c r="U206" s="21"/>
      <c r="V206" s="9"/>
      <c r="W206" s="9"/>
      <c r="X206" s="13"/>
      <c r="Y206" s="9"/>
      <c r="Z206" s="9"/>
      <c r="AA206" s="9"/>
      <c r="AB206" s="9"/>
      <c r="AC206" s="9"/>
      <c r="AD206" s="13"/>
      <c r="AE206" s="9"/>
      <c r="AF206" s="21"/>
      <c r="AG206" s="9"/>
      <c r="AH206" s="9"/>
    </row>
    <row r="207" spans="1:34" ht="15.75">
      <c r="A207" s="37" t="s">
        <v>44</v>
      </c>
      <c r="B207" s="9">
        <f>SUM(F207:AH207)</f>
        <v>8593</v>
      </c>
      <c r="C207" s="9">
        <f>SUM(F207:M207)</f>
        <v>1810</v>
      </c>
      <c r="D207" s="9">
        <f>SUM(F207:I207)</f>
        <v>106</v>
      </c>
      <c r="E207" s="9">
        <f>SUM(J207:M207)</f>
        <v>1704</v>
      </c>
      <c r="F207" s="9">
        <v>1</v>
      </c>
      <c r="G207" s="9">
        <v>15</v>
      </c>
      <c r="H207" s="9">
        <v>11</v>
      </c>
      <c r="I207" s="9">
        <v>79</v>
      </c>
      <c r="J207" s="9">
        <v>237</v>
      </c>
      <c r="K207" s="9">
        <v>1356</v>
      </c>
      <c r="L207" s="9">
        <v>90</v>
      </c>
      <c r="M207" s="9">
        <v>21</v>
      </c>
      <c r="N207" s="9">
        <v>372</v>
      </c>
      <c r="O207" s="9">
        <v>19</v>
      </c>
      <c r="P207" s="9">
        <v>12</v>
      </c>
      <c r="Q207" s="17">
        <v>14</v>
      </c>
      <c r="R207" s="9">
        <v>47</v>
      </c>
      <c r="S207" s="9">
        <v>306</v>
      </c>
      <c r="T207" s="9">
        <v>71</v>
      </c>
      <c r="U207" s="39" t="s">
        <v>134</v>
      </c>
      <c r="V207" s="9">
        <v>29</v>
      </c>
      <c r="W207" s="9">
        <v>518</v>
      </c>
      <c r="X207" s="40" t="s">
        <v>134</v>
      </c>
      <c r="Y207" s="9">
        <v>78</v>
      </c>
      <c r="Z207" s="9">
        <v>85</v>
      </c>
      <c r="AA207" s="9">
        <v>1950</v>
      </c>
      <c r="AB207" s="9">
        <v>24</v>
      </c>
      <c r="AC207" s="9">
        <v>388</v>
      </c>
      <c r="AD207" s="40" t="s">
        <v>140</v>
      </c>
      <c r="AE207" s="9">
        <v>1702</v>
      </c>
      <c r="AF207" s="40" t="s">
        <v>137</v>
      </c>
      <c r="AG207" s="9">
        <v>345</v>
      </c>
      <c r="AH207" s="9">
        <v>823</v>
      </c>
    </row>
    <row r="208" spans="1:34" ht="15.75">
      <c r="A208" s="37" t="s">
        <v>45</v>
      </c>
      <c r="B208" s="9">
        <f>SUM(F208:AH208)</f>
        <v>36251</v>
      </c>
      <c r="C208" s="9">
        <f>SUM(F208:M208)</f>
        <v>4220</v>
      </c>
      <c r="D208" s="9">
        <f>SUM(F208:I208)</f>
        <v>570</v>
      </c>
      <c r="E208" s="9">
        <f>SUM(J208:M208)</f>
        <v>3650</v>
      </c>
      <c r="F208" s="9">
        <v>10</v>
      </c>
      <c r="G208" s="9">
        <v>69</v>
      </c>
      <c r="H208" s="9">
        <v>39</v>
      </c>
      <c r="I208" s="9">
        <v>452</v>
      </c>
      <c r="J208" s="9">
        <v>522</v>
      </c>
      <c r="K208" s="9">
        <v>2922</v>
      </c>
      <c r="L208" s="9">
        <v>181</v>
      </c>
      <c r="M208" s="9">
        <v>25</v>
      </c>
      <c r="N208" s="9">
        <v>2605</v>
      </c>
      <c r="O208" s="9">
        <v>134</v>
      </c>
      <c r="P208" s="9">
        <v>796</v>
      </c>
      <c r="Q208" s="17">
        <v>39</v>
      </c>
      <c r="R208" s="9">
        <v>130</v>
      </c>
      <c r="S208" s="9">
        <v>653</v>
      </c>
      <c r="T208" s="9">
        <v>123</v>
      </c>
      <c r="U208" s="21">
        <v>13</v>
      </c>
      <c r="V208" s="9">
        <v>216</v>
      </c>
      <c r="W208" s="9">
        <v>2608</v>
      </c>
      <c r="X208" s="13">
        <v>1</v>
      </c>
      <c r="Y208" s="9">
        <v>323</v>
      </c>
      <c r="Z208" s="9">
        <v>4221</v>
      </c>
      <c r="AA208" s="9">
        <v>10311</v>
      </c>
      <c r="AB208" s="9">
        <v>493</v>
      </c>
      <c r="AC208" s="9">
        <v>1810</v>
      </c>
      <c r="AD208" s="13">
        <v>65</v>
      </c>
      <c r="AE208" s="9">
        <v>6321</v>
      </c>
      <c r="AF208" s="31">
        <v>1</v>
      </c>
      <c r="AG208" s="9">
        <v>345</v>
      </c>
      <c r="AH208" s="9">
        <v>823</v>
      </c>
    </row>
    <row r="209" spans="1:34" ht="15.75">
      <c r="A209" s="37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7"/>
      <c r="R209" s="9"/>
      <c r="S209" s="9"/>
      <c r="T209" s="9"/>
      <c r="U209" s="21"/>
      <c r="V209" s="9"/>
      <c r="W209" s="9"/>
      <c r="X209" s="13"/>
      <c r="Y209" s="9"/>
      <c r="Z209" s="9"/>
      <c r="AA209" s="9"/>
      <c r="AB209" s="9"/>
      <c r="AC209" s="9"/>
      <c r="AD209" s="13"/>
      <c r="AE209" s="9"/>
      <c r="AF209" s="31"/>
      <c r="AG209" s="9"/>
      <c r="AH209" s="9"/>
    </row>
    <row r="210" spans="1:34" ht="18.75" customHeight="1">
      <c r="A210" s="7" t="s">
        <v>164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7"/>
      <c r="R210" s="9"/>
      <c r="S210" s="9"/>
      <c r="T210" s="9"/>
      <c r="U210" s="21"/>
      <c r="V210" s="9"/>
      <c r="W210" s="9"/>
      <c r="X210" s="13"/>
      <c r="Y210" s="9"/>
      <c r="Z210" s="9"/>
      <c r="AA210" s="9"/>
      <c r="AB210" s="9"/>
      <c r="AC210" s="9"/>
      <c r="AD210" s="13"/>
      <c r="AE210" s="9"/>
      <c r="AF210" s="21"/>
      <c r="AG210" s="9"/>
      <c r="AH210" s="9"/>
    </row>
    <row r="211" spans="1:34" ht="15.75">
      <c r="A211" s="1" t="s">
        <v>111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7"/>
      <c r="R211" s="9"/>
      <c r="S211" s="9"/>
      <c r="T211" s="9"/>
      <c r="U211" s="21"/>
      <c r="V211" s="9"/>
      <c r="W211" s="9"/>
      <c r="X211" s="13"/>
      <c r="Y211" s="9"/>
      <c r="Z211" s="9"/>
      <c r="AA211" s="9"/>
      <c r="AB211" s="9"/>
      <c r="AC211" s="9"/>
      <c r="AD211" s="13"/>
      <c r="AE211" s="9"/>
      <c r="AF211" s="21"/>
      <c r="AG211" s="9"/>
      <c r="AH211" s="9"/>
    </row>
    <row r="212" spans="1:34" ht="15.75">
      <c r="A212" s="37" t="s">
        <v>44</v>
      </c>
      <c r="B212" s="9">
        <f>SUM(F212:AH212)</f>
        <v>18027</v>
      </c>
      <c r="C212" s="9">
        <f>SUM(F212:M212)</f>
        <v>5280</v>
      </c>
      <c r="D212" s="9">
        <f>SUM(F212:I212)</f>
        <v>760</v>
      </c>
      <c r="E212" s="9">
        <f>SUM(J212:M212)</f>
        <v>4520</v>
      </c>
      <c r="F212" s="9">
        <v>8</v>
      </c>
      <c r="G212" s="9">
        <v>32</v>
      </c>
      <c r="H212" s="9">
        <v>120</v>
      </c>
      <c r="I212" s="9">
        <v>600</v>
      </c>
      <c r="J212" s="9">
        <v>651</v>
      </c>
      <c r="K212" s="9">
        <v>3483</v>
      </c>
      <c r="L212" s="9">
        <v>350</v>
      </c>
      <c r="M212" s="9">
        <v>36</v>
      </c>
      <c r="N212" s="9">
        <v>1853</v>
      </c>
      <c r="O212" s="9">
        <v>99</v>
      </c>
      <c r="P212" s="9">
        <v>176</v>
      </c>
      <c r="Q212" s="17">
        <v>24</v>
      </c>
      <c r="R212" s="9">
        <v>37</v>
      </c>
      <c r="S212" s="9">
        <v>619</v>
      </c>
      <c r="T212" s="9">
        <v>283</v>
      </c>
      <c r="U212" s="21">
        <v>1</v>
      </c>
      <c r="V212" s="9">
        <v>68</v>
      </c>
      <c r="W212" s="9">
        <v>1830</v>
      </c>
      <c r="X212" s="13">
        <v>6</v>
      </c>
      <c r="Y212" s="9">
        <v>29</v>
      </c>
      <c r="Z212" s="9">
        <v>147</v>
      </c>
      <c r="AA212" s="9">
        <v>962</v>
      </c>
      <c r="AB212" s="9">
        <v>324</v>
      </c>
      <c r="AC212" s="9">
        <v>1181</v>
      </c>
      <c r="AD212" s="13">
        <v>2</v>
      </c>
      <c r="AE212" s="9">
        <v>2963</v>
      </c>
      <c r="AF212" s="40" t="s">
        <v>137</v>
      </c>
      <c r="AG212" s="9">
        <v>1035</v>
      </c>
      <c r="AH212" s="9">
        <v>1108</v>
      </c>
    </row>
    <row r="213" spans="1:34" ht="15.75">
      <c r="A213" s="37" t="s">
        <v>45</v>
      </c>
      <c r="B213" s="9">
        <f>SUM(F213:AH213)</f>
        <v>169446</v>
      </c>
      <c r="C213" s="9">
        <f>SUM(F213:M213)</f>
        <v>27699</v>
      </c>
      <c r="D213" s="9">
        <f>SUM(F213:I213)</f>
        <v>8161</v>
      </c>
      <c r="E213" s="9">
        <f>SUM(J213:M213)</f>
        <v>19538</v>
      </c>
      <c r="F213" s="9">
        <v>159</v>
      </c>
      <c r="G213" s="9">
        <v>197</v>
      </c>
      <c r="H213" s="9">
        <v>898</v>
      </c>
      <c r="I213" s="9">
        <v>6907</v>
      </c>
      <c r="J213" s="9">
        <v>2918</v>
      </c>
      <c r="K213" s="9">
        <v>15166</v>
      </c>
      <c r="L213" s="9">
        <v>1259</v>
      </c>
      <c r="M213" s="9">
        <v>195</v>
      </c>
      <c r="N213" s="9">
        <v>19110</v>
      </c>
      <c r="O213" s="9">
        <v>1859</v>
      </c>
      <c r="P213" s="9">
        <v>9456</v>
      </c>
      <c r="Q213" s="17">
        <v>202</v>
      </c>
      <c r="R213" s="9">
        <v>223</v>
      </c>
      <c r="S213" s="9">
        <v>2519</v>
      </c>
      <c r="T213" s="9">
        <v>1870</v>
      </c>
      <c r="U213" s="21">
        <v>331</v>
      </c>
      <c r="V213" s="9">
        <v>384</v>
      </c>
      <c r="W213" s="9">
        <v>17828</v>
      </c>
      <c r="X213" s="13">
        <v>100</v>
      </c>
      <c r="Y213" s="9">
        <v>569</v>
      </c>
      <c r="Z213" s="9">
        <v>18628</v>
      </c>
      <c r="AA213" s="9">
        <v>5062</v>
      </c>
      <c r="AB213" s="9">
        <v>18621</v>
      </c>
      <c r="AC213" s="9">
        <v>5210</v>
      </c>
      <c r="AD213" s="13">
        <v>136</v>
      </c>
      <c r="AE213" s="9">
        <v>37496</v>
      </c>
      <c r="AF213" s="40" t="s">
        <v>137</v>
      </c>
      <c r="AG213" s="9">
        <v>1035</v>
      </c>
      <c r="AH213" s="9">
        <v>1108</v>
      </c>
    </row>
    <row r="214" spans="1:34" ht="15.75">
      <c r="A214" s="37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7"/>
      <c r="R214" s="9"/>
      <c r="S214" s="9"/>
      <c r="T214" s="9"/>
      <c r="U214" s="21"/>
      <c r="V214" s="9"/>
      <c r="W214" s="9"/>
      <c r="X214" s="13"/>
      <c r="Y214" s="9"/>
      <c r="Z214" s="9"/>
      <c r="AA214" s="9"/>
      <c r="AB214" s="9"/>
      <c r="AC214" s="9"/>
      <c r="AD214" s="13"/>
      <c r="AE214" s="9"/>
      <c r="AF214" s="21"/>
      <c r="AG214" s="9"/>
      <c r="AH214" s="9"/>
    </row>
    <row r="215" spans="1:34" ht="18.75" customHeight="1">
      <c r="A215" s="7" t="s">
        <v>112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7"/>
      <c r="R215" s="9"/>
      <c r="S215" s="9"/>
      <c r="T215" s="9"/>
      <c r="U215" s="21"/>
      <c r="V215" s="9"/>
      <c r="W215" s="9"/>
      <c r="X215" s="13"/>
      <c r="Y215" s="9"/>
      <c r="Z215" s="9"/>
      <c r="AA215" s="9"/>
      <c r="AB215" s="9"/>
      <c r="AC215" s="9"/>
      <c r="AD215" s="13"/>
      <c r="AE215" s="9"/>
      <c r="AF215" s="21"/>
      <c r="AG215" s="9"/>
      <c r="AH215" s="9"/>
    </row>
    <row r="216" spans="1:34" ht="15.75">
      <c r="A216" s="1" t="s">
        <v>113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7"/>
      <c r="R216" s="9"/>
      <c r="S216" s="9"/>
      <c r="T216" s="9"/>
      <c r="U216" s="21"/>
      <c r="V216" s="9"/>
      <c r="W216" s="9"/>
      <c r="X216" s="13"/>
      <c r="Y216" s="9"/>
      <c r="Z216" s="9"/>
      <c r="AA216" s="9"/>
      <c r="AB216" s="9"/>
      <c r="AC216" s="9"/>
      <c r="AD216" s="13"/>
      <c r="AE216" s="9"/>
      <c r="AF216" s="21"/>
      <c r="AG216" s="9"/>
      <c r="AH216" s="9"/>
    </row>
    <row r="217" spans="1:34" ht="15.75">
      <c r="A217" s="37" t="s">
        <v>44</v>
      </c>
      <c r="B217" s="9">
        <f>SUM(F217:AH217)</f>
        <v>187494</v>
      </c>
      <c r="C217" s="9">
        <f>SUM(F217:M217)</f>
        <v>44220</v>
      </c>
      <c r="D217" s="9">
        <f>SUM(F217:I217)</f>
        <v>5385</v>
      </c>
      <c r="E217" s="9">
        <f>SUM(J217:M217)</f>
        <v>38835</v>
      </c>
      <c r="F217" s="9">
        <v>87</v>
      </c>
      <c r="G217" s="9">
        <v>394</v>
      </c>
      <c r="H217" s="9">
        <v>1439</v>
      </c>
      <c r="I217" s="9">
        <v>3465</v>
      </c>
      <c r="J217" s="9">
        <v>6658</v>
      </c>
      <c r="K217" s="9">
        <v>28978</v>
      </c>
      <c r="L217" s="9">
        <v>2833</v>
      </c>
      <c r="M217" s="9">
        <v>366</v>
      </c>
      <c r="N217" s="9">
        <v>19522</v>
      </c>
      <c r="O217" s="9">
        <v>492</v>
      </c>
      <c r="P217" s="9">
        <v>512</v>
      </c>
      <c r="Q217" s="17">
        <v>66</v>
      </c>
      <c r="R217" s="9">
        <v>145</v>
      </c>
      <c r="S217" s="9">
        <v>6146</v>
      </c>
      <c r="T217" s="9">
        <v>1735</v>
      </c>
      <c r="U217" s="21">
        <v>115</v>
      </c>
      <c r="V217" s="9">
        <v>933</v>
      </c>
      <c r="W217" s="9">
        <v>15024</v>
      </c>
      <c r="X217" s="13">
        <v>68</v>
      </c>
      <c r="Y217" s="9">
        <v>619</v>
      </c>
      <c r="Z217" s="9">
        <v>1434</v>
      </c>
      <c r="AA217" s="9">
        <v>6643</v>
      </c>
      <c r="AB217" s="9">
        <v>5233</v>
      </c>
      <c r="AC217" s="9">
        <v>16789</v>
      </c>
      <c r="AD217" s="13">
        <v>41</v>
      </c>
      <c r="AE217" s="9">
        <v>32648</v>
      </c>
      <c r="AF217" s="21">
        <v>21</v>
      </c>
      <c r="AG217" s="9">
        <v>14294</v>
      </c>
      <c r="AH217" s="9">
        <v>20794</v>
      </c>
    </row>
    <row r="218" spans="1:34" ht="15.75">
      <c r="A218" s="37" t="s">
        <v>45</v>
      </c>
      <c r="B218" s="9">
        <f>SUM(F218:AH218)</f>
        <v>1041179</v>
      </c>
      <c r="C218" s="9">
        <f>SUM(F218:M218)</f>
        <v>142792</v>
      </c>
      <c r="D218" s="9">
        <f>SUM(F218:I218)</f>
        <v>30624</v>
      </c>
      <c r="E218" s="9">
        <f>SUM(J218:M218)</f>
        <v>112168</v>
      </c>
      <c r="F218" s="9">
        <v>774</v>
      </c>
      <c r="G218" s="9">
        <v>2193</v>
      </c>
      <c r="H218" s="9">
        <v>6073</v>
      </c>
      <c r="I218" s="9">
        <v>21584</v>
      </c>
      <c r="J218" s="9">
        <v>16947</v>
      </c>
      <c r="K218" s="9">
        <v>85555</v>
      </c>
      <c r="L218" s="9">
        <v>8893</v>
      </c>
      <c r="M218" s="9">
        <v>773</v>
      </c>
      <c r="N218" s="9">
        <v>96490</v>
      </c>
      <c r="O218" s="9">
        <v>8000</v>
      </c>
      <c r="P218" s="9">
        <v>14464</v>
      </c>
      <c r="Q218" s="17">
        <v>581</v>
      </c>
      <c r="R218" s="9">
        <v>626</v>
      </c>
      <c r="S218" s="9">
        <v>12414</v>
      </c>
      <c r="T218" s="9">
        <v>10448</v>
      </c>
      <c r="U218" s="21">
        <v>6308</v>
      </c>
      <c r="V218" s="9">
        <v>4887</v>
      </c>
      <c r="W218" s="9">
        <v>104246</v>
      </c>
      <c r="X218" s="13">
        <v>338</v>
      </c>
      <c r="Y218" s="9">
        <v>4993</v>
      </c>
      <c r="Z218" s="9">
        <v>95454</v>
      </c>
      <c r="AA218" s="9">
        <v>29743</v>
      </c>
      <c r="AB218" s="9">
        <v>149705</v>
      </c>
      <c r="AC218" s="9">
        <v>36052</v>
      </c>
      <c r="AD218" s="13">
        <v>1608</v>
      </c>
      <c r="AE218" s="9">
        <v>286894</v>
      </c>
      <c r="AF218" s="21">
        <v>48</v>
      </c>
      <c r="AG218" s="9">
        <v>14294</v>
      </c>
      <c r="AH218" s="9">
        <v>20794</v>
      </c>
    </row>
    <row r="219" spans="1:34" ht="15.75">
      <c r="A219" s="37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7"/>
      <c r="R219" s="9"/>
      <c r="S219" s="9"/>
      <c r="T219" s="9"/>
      <c r="U219" s="21"/>
      <c r="V219" s="9"/>
      <c r="W219" s="9"/>
      <c r="X219" s="13"/>
      <c r="Y219" s="9"/>
      <c r="Z219" s="9"/>
      <c r="AA219" s="9"/>
      <c r="AB219" s="9"/>
      <c r="AC219" s="9"/>
      <c r="AD219" s="13"/>
      <c r="AE219" s="9"/>
      <c r="AF219" s="21"/>
      <c r="AG219" s="9"/>
      <c r="AH219" s="9"/>
    </row>
    <row r="220" spans="1:34" ht="18.75" customHeight="1">
      <c r="A220" s="7" t="s">
        <v>114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7"/>
      <c r="R220" s="9"/>
      <c r="S220" s="9"/>
      <c r="T220" s="9"/>
      <c r="U220" s="21"/>
      <c r="V220" s="9"/>
      <c r="W220" s="9"/>
      <c r="X220" s="13"/>
      <c r="Y220" s="9"/>
      <c r="Z220" s="9"/>
      <c r="AA220" s="9"/>
      <c r="AB220" s="9"/>
      <c r="AC220" s="9"/>
      <c r="AD220" s="13"/>
      <c r="AE220" s="9"/>
      <c r="AF220" s="21"/>
      <c r="AG220" s="9"/>
      <c r="AH220" s="9"/>
    </row>
    <row r="221" spans="1:34" ht="15.75">
      <c r="A221" s="1" t="s">
        <v>115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7"/>
      <c r="R221" s="9"/>
      <c r="S221" s="9"/>
      <c r="T221" s="9"/>
      <c r="U221" s="21"/>
      <c r="V221" s="9"/>
      <c r="W221" s="9"/>
      <c r="X221" s="13"/>
      <c r="Y221" s="9"/>
      <c r="Z221" s="9"/>
      <c r="AA221" s="9"/>
      <c r="AB221" s="9"/>
      <c r="AC221" s="9"/>
      <c r="AD221" s="13"/>
      <c r="AE221" s="9"/>
      <c r="AF221" s="21"/>
      <c r="AG221" s="9"/>
      <c r="AH221" s="9"/>
    </row>
    <row r="222" spans="1:34" ht="15.75">
      <c r="A222" s="37" t="s">
        <v>44</v>
      </c>
      <c r="B222" s="9">
        <f>SUM(F222:AH222)</f>
        <v>24616</v>
      </c>
      <c r="C222" s="9">
        <f>SUM(F222:M222)</f>
        <v>6823</v>
      </c>
      <c r="D222" s="9">
        <f>SUM(F222:I222)</f>
        <v>469</v>
      </c>
      <c r="E222" s="9">
        <f>SUM(J222:M222)</f>
        <v>6354</v>
      </c>
      <c r="F222" s="38" t="s">
        <v>135</v>
      </c>
      <c r="G222" s="9">
        <v>51</v>
      </c>
      <c r="H222" s="9">
        <v>62</v>
      </c>
      <c r="I222" s="9">
        <v>356</v>
      </c>
      <c r="J222" s="9">
        <v>501</v>
      </c>
      <c r="K222" s="9">
        <v>5455</v>
      </c>
      <c r="L222" s="9">
        <v>306</v>
      </c>
      <c r="M222" s="9">
        <v>92</v>
      </c>
      <c r="N222" s="9">
        <v>1685</v>
      </c>
      <c r="O222" s="9">
        <v>73</v>
      </c>
      <c r="P222" s="9">
        <v>62</v>
      </c>
      <c r="Q222" s="32">
        <v>3</v>
      </c>
      <c r="R222" s="9">
        <v>182</v>
      </c>
      <c r="S222" s="9">
        <v>1423</v>
      </c>
      <c r="T222" s="9">
        <v>314</v>
      </c>
      <c r="U222" s="31">
        <v>1</v>
      </c>
      <c r="V222" s="9">
        <v>313</v>
      </c>
      <c r="W222" s="9">
        <v>1277</v>
      </c>
      <c r="X222" s="40" t="s">
        <v>134</v>
      </c>
      <c r="Y222" s="9">
        <v>34</v>
      </c>
      <c r="Z222" s="9">
        <v>160</v>
      </c>
      <c r="AA222" s="9">
        <v>2761</v>
      </c>
      <c r="AB222" s="9">
        <v>141</v>
      </c>
      <c r="AC222" s="9">
        <v>1263</v>
      </c>
      <c r="AD222" s="13">
        <v>183</v>
      </c>
      <c r="AE222" s="9">
        <v>5618</v>
      </c>
      <c r="AF222" s="31">
        <v>9</v>
      </c>
      <c r="AG222" s="9">
        <v>1417</v>
      </c>
      <c r="AH222" s="9">
        <v>874</v>
      </c>
    </row>
    <row r="223" spans="1:34" ht="15.75">
      <c r="A223" s="37" t="s">
        <v>45</v>
      </c>
      <c r="B223" s="9">
        <f>SUM(F223:AH223)</f>
        <v>92080</v>
      </c>
      <c r="C223" s="9">
        <f>SUM(F223:M223)</f>
        <v>16149</v>
      </c>
      <c r="D223" s="9">
        <f>SUM(F223:I223)</f>
        <v>1528</v>
      </c>
      <c r="E223" s="9">
        <f>SUM(J223:M223)</f>
        <v>14621</v>
      </c>
      <c r="F223" s="9">
        <v>31</v>
      </c>
      <c r="G223" s="9">
        <v>195</v>
      </c>
      <c r="H223" s="9">
        <v>305</v>
      </c>
      <c r="I223" s="9">
        <v>997</v>
      </c>
      <c r="J223" s="9">
        <v>1216</v>
      </c>
      <c r="K223" s="9">
        <v>12623</v>
      </c>
      <c r="L223" s="9">
        <v>641</v>
      </c>
      <c r="M223" s="9">
        <v>141</v>
      </c>
      <c r="N223" s="9">
        <v>7989</v>
      </c>
      <c r="O223" s="9">
        <v>1027</v>
      </c>
      <c r="P223" s="9">
        <v>826</v>
      </c>
      <c r="Q223" s="17">
        <v>14</v>
      </c>
      <c r="R223" s="9">
        <v>667</v>
      </c>
      <c r="S223" s="9">
        <v>2945</v>
      </c>
      <c r="T223" s="9">
        <v>880</v>
      </c>
      <c r="U223" s="21">
        <v>386</v>
      </c>
      <c r="V223" s="9">
        <v>775</v>
      </c>
      <c r="W223" s="9">
        <v>6335</v>
      </c>
      <c r="X223" s="28">
        <v>4</v>
      </c>
      <c r="Y223" s="9">
        <v>987</v>
      </c>
      <c r="Z223" s="9">
        <v>6292</v>
      </c>
      <c r="AA223" s="9">
        <v>11034</v>
      </c>
      <c r="AB223" s="9">
        <v>4446</v>
      </c>
      <c r="AC223" s="9">
        <v>3866</v>
      </c>
      <c r="AD223" s="13">
        <v>200</v>
      </c>
      <c r="AE223" s="9">
        <v>24949</v>
      </c>
      <c r="AF223" s="21">
        <v>18</v>
      </c>
      <c r="AG223" s="9">
        <v>1417</v>
      </c>
      <c r="AH223" s="9">
        <v>874</v>
      </c>
    </row>
    <row r="224" spans="1:34" ht="15.75">
      <c r="A224" s="37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7"/>
      <c r="R224" s="9"/>
      <c r="S224" s="9"/>
      <c r="T224" s="9"/>
      <c r="U224" s="21"/>
      <c r="V224" s="9"/>
      <c r="W224" s="9"/>
      <c r="X224" s="28"/>
      <c r="Y224" s="9"/>
      <c r="Z224" s="9"/>
      <c r="AA224" s="9"/>
      <c r="AB224" s="9"/>
      <c r="AC224" s="9"/>
      <c r="AD224" s="13"/>
      <c r="AE224" s="9"/>
      <c r="AF224" s="21"/>
      <c r="AG224" s="9"/>
      <c r="AH224" s="9"/>
    </row>
    <row r="225" spans="1:34" ht="18.75" customHeight="1">
      <c r="A225" s="7" t="s">
        <v>116</v>
      </c>
      <c r="B225" s="9"/>
      <c r="C225" s="9"/>
      <c r="D225" s="9"/>
      <c r="E225" s="9"/>
      <c r="F225" s="9"/>
      <c r="G225" s="9"/>
      <c r="H225" s="9" t="s">
        <v>9</v>
      </c>
      <c r="I225" s="9"/>
      <c r="J225" s="9"/>
      <c r="K225" s="9"/>
      <c r="L225" s="9"/>
      <c r="M225" s="9"/>
      <c r="N225" s="9"/>
      <c r="O225" s="9"/>
      <c r="P225" s="9"/>
      <c r="Q225" s="17"/>
      <c r="R225" s="9"/>
      <c r="S225" s="9"/>
      <c r="T225" s="9"/>
      <c r="U225" s="21"/>
      <c r="V225" s="9"/>
      <c r="W225" s="9"/>
      <c r="X225" s="13"/>
      <c r="Y225" s="9"/>
      <c r="Z225" s="9"/>
      <c r="AA225" s="9"/>
      <c r="AB225" s="9"/>
      <c r="AC225" s="9"/>
      <c r="AD225" s="13"/>
      <c r="AE225" s="9"/>
      <c r="AF225" s="21"/>
      <c r="AG225" s="9"/>
      <c r="AH225" s="9"/>
    </row>
    <row r="226" spans="1:34" ht="15.75">
      <c r="A226" s="1" t="s">
        <v>117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7"/>
      <c r="R226" s="9"/>
      <c r="S226" s="9"/>
      <c r="T226" s="9"/>
      <c r="U226" s="21"/>
      <c r="V226" s="9"/>
      <c r="W226" s="9"/>
      <c r="X226" s="13"/>
      <c r="Y226" s="9"/>
      <c r="Z226" s="9"/>
      <c r="AA226" s="9"/>
      <c r="AB226" s="9"/>
      <c r="AC226" s="9"/>
      <c r="AD226" s="13"/>
      <c r="AE226" s="9"/>
      <c r="AF226" s="21"/>
      <c r="AG226" s="9"/>
      <c r="AH226" s="9"/>
    </row>
    <row r="227" spans="1:34" ht="15.75">
      <c r="A227" s="37" t="s">
        <v>44</v>
      </c>
      <c r="B227" s="9">
        <f>SUM(F227:AH227)</f>
        <v>2163</v>
      </c>
      <c r="C227" s="9">
        <f>SUM(F227:M227)</f>
        <v>573</v>
      </c>
      <c r="D227" s="9">
        <f>SUM(F227:I227)</f>
        <v>33</v>
      </c>
      <c r="E227" s="9">
        <f>SUM(J227:M227)</f>
        <v>540</v>
      </c>
      <c r="F227" s="30">
        <v>1</v>
      </c>
      <c r="G227" s="9">
        <v>2</v>
      </c>
      <c r="H227" s="38" t="s">
        <v>136</v>
      </c>
      <c r="I227" s="9">
        <v>30</v>
      </c>
      <c r="J227" s="9">
        <v>117</v>
      </c>
      <c r="K227" s="9">
        <v>392</v>
      </c>
      <c r="L227" s="9">
        <v>30</v>
      </c>
      <c r="M227" s="9">
        <v>1</v>
      </c>
      <c r="N227" s="9">
        <v>215</v>
      </c>
      <c r="O227" s="9">
        <v>24</v>
      </c>
      <c r="P227" s="9">
        <v>18</v>
      </c>
      <c r="Q227" s="17">
        <v>3</v>
      </c>
      <c r="R227" s="9">
        <v>41</v>
      </c>
      <c r="S227" s="9">
        <v>141</v>
      </c>
      <c r="T227" s="9">
        <v>9</v>
      </c>
      <c r="U227" s="39" t="s">
        <v>134</v>
      </c>
      <c r="V227" s="9">
        <v>6</v>
      </c>
      <c r="W227" s="9">
        <v>182</v>
      </c>
      <c r="X227" s="40" t="s">
        <v>134</v>
      </c>
      <c r="Y227" s="9">
        <v>5</v>
      </c>
      <c r="Z227" s="9">
        <v>23</v>
      </c>
      <c r="AA227" s="9">
        <v>479</v>
      </c>
      <c r="AB227" s="38" t="s">
        <v>135</v>
      </c>
      <c r="AC227" s="9">
        <v>154</v>
      </c>
      <c r="AD227" s="40" t="s">
        <v>140</v>
      </c>
      <c r="AE227" s="9">
        <v>290</v>
      </c>
      <c r="AF227" s="40" t="s">
        <v>137</v>
      </c>
      <c r="AG227" s="38" t="s">
        <v>141</v>
      </c>
      <c r="AH227" s="40" t="s">
        <v>139</v>
      </c>
    </row>
    <row r="228" spans="1:34" ht="15.75">
      <c r="A228" s="37" t="s">
        <v>45</v>
      </c>
      <c r="B228" s="9">
        <f>SUM(F228:AH228)</f>
        <v>13102</v>
      </c>
      <c r="C228" s="9">
        <f>SUM(F228:M228)</f>
        <v>1772</v>
      </c>
      <c r="D228" s="9">
        <f>SUM(F228:I228)</f>
        <v>284</v>
      </c>
      <c r="E228" s="9">
        <f>SUM(J228:M228)</f>
        <v>1488</v>
      </c>
      <c r="F228" s="9">
        <v>6</v>
      </c>
      <c r="G228" s="9">
        <v>48</v>
      </c>
      <c r="H228" s="9">
        <v>2</v>
      </c>
      <c r="I228" s="9">
        <v>228</v>
      </c>
      <c r="J228" s="9">
        <v>277</v>
      </c>
      <c r="K228" s="9">
        <v>1138</v>
      </c>
      <c r="L228" s="9">
        <v>66</v>
      </c>
      <c r="M228" s="9">
        <v>7</v>
      </c>
      <c r="N228" s="9">
        <v>1274</v>
      </c>
      <c r="O228" s="9">
        <v>145</v>
      </c>
      <c r="P228" s="9">
        <v>452</v>
      </c>
      <c r="Q228" s="17">
        <v>38</v>
      </c>
      <c r="R228" s="9">
        <v>122</v>
      </c>
      <c r="S228" s="9">
        <v>383</v>
      </c>
      <c r="T228" s="9">
        <v>13</v>
      </c>
      <c r="U228" s="39" t="s">
        <v>134</v>
      </c>
      <c r="V228" s="9">
        <v>32</v>
      </c>
      <c r="W228" s="9">
        <v>1036</v>
      </c>
      <c r="X228" s="40" t="s">
        <v>134</v>
      </c>
      <c r="Y228" s="9">
        <v>376</v>
      </c>
      <c r="Z228" s="9">
        <v>2834</v>
      </c>
      <c r="AA228" s="9">
        <v>1356</v>
      </c>
      <c r="AB228" s="30">
        <v>1</v>
      </c>
      <c r="AC228" s="9">
        <v>859</v>
      </c>
      <c r="AD228" s="40" t="s">
        <v>140</v>
      </c>
      <c r="AE228" s="9">
        <v>2409</v>
      </c>
      <c r="AF228" s="40" t="s">
        <v>137</v>
      </c>
      <c r="AG228" s="38" t="s">
        <v>141</v>
      </c>
      <c r="AH228" s="40" t="s">
        <v>139</v>
      </c>
    </row>
    <row r="229" spans="1:34" ht="15.75">
      <c r="A229" s="37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7"/>
      <c r="R229" s="9"/>
      <c r="S229" s="9"/>
      <c r="T229" s="9"/>
      <c r="U229" s="21"/>
      <c r="V229" s="9"/>
      <c r="W229" s="9"/>
      <c r="X229" s="28"/>
      <c r="Y229" s="9"/>
      <c r="Z229" s="9"/>
      <c r="AA229" s="9"/>
      <c r="AB229" s="30"/>
      <c r="AC229" s="9"/>
      <c r="AD229" s="13"/>
      <c r="AE229" s="9"/>
      <c r="AF229" s="31"/>
      <c r="AG229" s="9"/>
      <c r="AH229" s="30"/>
    </row>
    <row r="230" spans="1:34" ht="18.75" customHeight="1">
      <c r="A230" s="7" t="s">
        <v>118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7"/>
      <c r="R230" s="9"/>
      <c r="S230" s="9"/>
      <c r="T230" s="9"/>
      <c r="U230" s="21"/>
      <c r="V230" s="9"/>
      <c r="W230" s="9"/>
      <c r="X230" s="13"/>
      <c r="Y230" s="9"/>
      <c r="Z230" s="9"/>
      <c r="AA230" s="9"/>
      <c r="AB230" s="9"/>
      <c r="AC230" s="9"/>
      <c r="AD230" s="13"/>
      <c r="AE230" s="9"/>
      <c r="AF230" s="21"/>
      <c r="AG230" s="9"/>
      <c r="AH230" s="9"/>
    </row>
    <row r="231" spans="1:34" ht="15.75">
      <c r="A231" s="1" t="s">
        <v>119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7"/>
      <c r="R231" s="9"/>
      <c r="S231" s="9"/>
      <c r="T231" s="9"/>
      <c r="U231" s="21"/>
      <c r="V231" s="9"/>
      <c r="W231" s="9"/>
      <c r="X231" s="13"/>
      <c r="Y231" s="9"/>
      <c r="Z231" s="9"/>
      <c r="AA231" s="9"/>
      <c r="AB231" s="9"/>
      <c r="AC231" s="9"/>
      <c r="AD231" s="13"/>
      <c r="AE231" s="9"/>
      <c r="AF231" s="21"/>
      <c r="AG231" s="9"/>
      <c r="AH231" s="9"/>
    </row>
    <row r="232" spans="1:34" ht="15.75">
      <c r="A232" s="37" t="s">
        <v>44</v>
      </c>
      <c r="B232" s="9">
        <f>SUM(F232:AH232)</f>
        <v>30524</v>
      </c>
      <c r="C232" s="9">
        <f>SUM(F232:M232)</f>
        <v>6642</v>
      </c>
      <c r="D232" s="9">
        <f>SUM(F232:I232)</f>
        <v>901</v>
      </c>
      <c r="E232" s="9">
        <f>SUM(J232:M232)</f>
        <v>5741</v>
      </c>
      <c r="F232" s="9">
        <v>13</v>
      </c>
      <c r="G232" s="9">
        <v>49</v>
      </c>
      <c r="H232" s="9">
        <v>284</v>
      </c>
      <c r="I232" s="9">
        <v>555</v>
      </c>
      <c r="J232" s="9">
        <v>984</v>
      </c>
      <c r="K232" s="9">
        <v>4137</v>
      </c>
      <c r="L232" s="9">
        <v>442</v>
      </c>
      <c r="M232" s="9">
        <v>178</v>
      </c>
      <c r="N232" s="9">
        <v>4027</v>
      </c>
      <c r="O232" s="9">
        <v>98</v>
      </c>
      <c r="P232" s="9">
        <v>85</v>
      </c>
      <c r="Q232" s="17">
        <v>76</v>
      </c>
      <c r="R232" s="9">
        <v>139</v>
      </c>
      <c r="S232" s="9">
        <v>1312</v>
      </c>
      <c r="T232" s="9">
        <v>580</v>
      </c>
      <c r="U232" s="21">
        <v>2</v>
      </c>
      <c r="V232" s="9">
        <v>254</v>
      </c>
      <c r="W232" s="9">
        <v>2271</v>
      </c>
      <c r="X232" s="13">
        <v>3</v>
      </c>
      <c r="Y232" s="9">
        <v>34</v>
      </c>
      <c r="Z232" s="9">
        <v>308</v>
      </c>
      <c r="AA232" s="9">
        <v>1743</v>
      </c>
      <c r="AB232" s="9">
        <v>304</v>
      </c>
      <c r="AC232" s="9">
        <v>1295</v>
      </c>
      <c r="AD232" s="40" t="s">
        <v>140</v>
      </c>
      <c r="AE232" s="9">
        <v>7129</v>
      </c>
      <c r="AF232" s="40" t="s">
        <v>137</v>
      </c>
      <c r="AG232" s="9">
        <v>1881</v>
      </c>
      <c r="AH232" s="9">
        <v>2341</v>
      </c>
    </row>
    <row r="233" spans="1:34" ht="15.75">
      <c r="A233" s="37" t="s">
        <v>45</v>
      </c>
      <c r="B233" s="9">
        <f>SUM(F233:AH233)</f>
        <v>252412</v>
      </c>
      <c r="C233" s="9">
        <f>SUM(F233:M233)</f>
        <v>28027</v>
      </c>
      <c r="D233" s="9">
        <f>SUM(F233:I233)</f>
        <v>6246</v>
      </c>
      <c r="E233" s="9">
        <f>SUM(J233:M233)</f>
        <v>21781</v>
      </c>
      <c r="F233" s="9">
        <v>238</v>
      </c>
      <c r="G233" s="9">
        <v>395</v>
      </c>
      <c r="H233" s="9">
        <v>1220</v>
      </c>
      <c r="I233" s="9">
        <v>4393</v>
      </c>
      <c r="J233" s="9">
        <v>3489</v>
      </c>
      <c r="K233" s="9">
        <v>16516</v>
      </c>
      <c r="L233" s="9">
        <v>1465</v>
      </c>
      <c r="M233" s="9">
        <v>311</v>
      </c>
      <c r="N233" s="9">
        <v>30204</v>
      </c>
      <c r="O233" s="9">
        <v>2340</v>
      </c>
      <c r="P233" s="9">
        <v>10214</v>
      </c>
      <c r="Q233" s="17">
        <v>1038</v>
      </c>
      <c r="R233" s="9">
        <v>621</v>
      </c>
      <c r="S233" s="9">
        <v>3869</v>
      </c>
      <c r="T233" s="9">
        <v>3365</v>
      </c>
      <c r="U233" s="21">
        <v>605</v>
      </c>
      <c r="V233" s="9">
        <v>1068</v>
      </c>
      <c r="W233" s="9">
        <v>21057</v>
      </c>
      <c r="X233" s="13">
        <v>12</v>
      </c>
      <c r="Y233" s="9">
        <v>780</v>
      </c>
      <c r="Z233" s="9">
        <v>24027</v>
      </c>
      <c r="AA233" s="9">
        <v>9386</v>
      </c>
      <c r="AB233" s="9">
        <v>23085</v>
      </c>
      <c r="AC233" s="9">
        <v>6096</v>
      </c>
      <c r="AD233" s="13">
        <v>70</v>
      </c>
      <c r="AE233" s="9">
        <v>82326</v>
      </c>
      <c r="AF233" s="40" t="s">
        <v>137</v>
      </c>
      <c r="AG233" s="9">
        <v>1881</v>
      </c>
      <c r="AH233" s="9">
        <v>2341</v>
      </c>
    </row>
    <row r="234" spans="1:34" ht="15.75">
      <c r="A234" s="37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7"/>
      <c r="R234" s="9"/>
      <c r="S234" s="9"/>
      <c r="T234" s="9"/>
      <c r="U234" s="21"/>
      <c r="V234" s="9"/>
      <c r="W234" s="9"/>
      <c r="X234" s="13"/>
      <c r="Y234" s="9"/>
      <c r="Z234" s="9"/>
      <c r="AA234" s="9"/>
      <c r="AB234" s="9"/>
      <c r="AC234" s="9"/>
      <c r="AD234" s="13"/>
      <c r="AE234" s="9"/>
      <c r="AF234" s="31"/>
      <c r="AG234" s="9"/>
      <c r="AH234" s="9"/>
    </row>
    <row r="235" spans="1:34" ht="18.75" customHeight="1">
      <c r="A235" s="7" t="s">
        <v>120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7"/>
      <c r="R235" s="9"/>
      <c r="S235" s="9"/>
      <c r="T235" s="9"/>
      <c r="U235" s="21"/>
      <c r="V235" s="9"/>
      <c r="W235" s="9"/>
      <c r="X235" s="13"/>
      <c r="Y235" s="9"/>
      <c r="Z235" s="9"/>
      <c r="AA235" s="9"/>
      <c r="AB235" s="9"/>
      <c r="AC235" s="9"/>
      <c r="AD235" s="13"/>
      <c r="AE235" s="9"/>
      <c r="AF235" s="21"/>
      <c r="AG235" s="9"/>
      <c r="AH235" s="9"/>
    </row>
    <row r="236" spans="1:34" ht="15.75">
      <c r="A236" s="1" t="s">
        <v>121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7"/>
      <c r="R236" s="9"/>
      <c r="S236" s="9"/>
      <c r="T236" s="9"/>
      <c r="U236" s="21"/>
      <c r="V236" s="9"/>
      <c r="W236" s="9"/>
      <c r="X236" s="13"/>
      <c r="Y236" s="9"/>
      <c r="Z236" s="9"/>
      <c r="AA236" s="9"/>
      <c r="AB236" s="9"/>
      <c r="AC236" s="9"/>
      <c r="AD236" s="13"/>
      <c r="AE236" s="9"/>
      <c r="AF236" s="21"/>
      <c r="AG236" s="9"/>
      <c r="AH236" s="9"/>
    </row>
    <row r="237" spans="1:34" ht="15.75">
      <c r="A237" s="37" t="s">
        <v>44</v>
      </c>
      <c r="B237" s="9">
        <f>SUM(F237:AH237)</f>
        <v>44535</v>
      </c>
      <c r="C237" s="9">
        <f>SUM(F237:M237)</f>
        <v>15655</v>
      </c>
      <c r="D237" s="9">
        <f>SUM(F237:I237)</f>
        <v>1575</v>
      </c>
      <c r="E237" s="9">
        <f>SUM(J237:M237)</f>
        <v>14080</v>
      </c>
      <c r="F237" s="9">
        <v>19</v>
      </c>
      <c r="G237" s="9">
        <v>152</v>
      </c>
      <c r="H237" s="9">
        <v>386</v>
      </c>
      <c r="I237" s="9">
        <v>1018</v>
      </c>
      <c r="J237" s="9">
        <v>2072</v>
      </c>
      <c r="K237" s="9">
        <v>10844</v>
      </c>
      <c r="L237" s="9">
        <v>912</v>
      </c>
      <c r="M237" s="9">
        <v>252</v>
      </c>
      <c r="N237" s="9">
        <v>5803</v>
      </c>
      <c r="O237" s="9">
        <v>191</v>
      </c>
      <c r="P237" s="9">
        <v>57</v>
      </c>
      <c r="Q237" s="17">
        <v>23</v>
      </c>
      <c r="R237" s="9">
        <v>826</v>
      </c>
      <c r="S237" s="9">
        <v>2497</v>
      </c>
      <c r="T237" s="9">
        <v>737</v>
      </c>
      <c r="U237" s="21">
        <v>13</v>
      </c>
      <c r="V237" s="9">
        <v>291</v>
      </c>
      <c r="W237" s="9">
        <v>2870</v>
      </c>
      <c r="X237" s="40" t="s">
        <v>134</v>
      </c>
      <c r="Y237" s="9">
        <v>3</v>
      </c>
      <c r="Z237" s="9">
        <v>500</v>
      </c>
      <c r="AA237" s="9">
        <v>4914</v>
      </c>
      <c r="AB237" s="9">
        <v>5</v>
      </c>
      <c r="AC237" s="9">
        <v>687</v>
      </c>
      <c r="AD237" s="13">
        <v>10</v>
      </c>
      <c r="AE237" s="9">
        <v>6038</v>
      </c>
      <c r="AF237" s="21">
        <v>11</v>
      </c>
      <c r="AG237" s="9">
        <v>77</v>
      </c>
      <c r="AH237" s="9">
        <v>3327</v>
      </c>
    </row>
    <row r="238" spans="1:34" ht="15.75">
      <c r="A238" s="37" t="s">
        <v>45</v>
      </c>
      <c r="B238" s="9">
        <f>SUM(F238:AH238)</f>
        <v>220790</v>
      </c>
      <c r="C238" s="9">
        <f>SUM(F238:M238)</f>
        <v>42228</v>
      </c>
      <c r="D238" s="9">
        <f>SUM(F238:I238)</f>
        <v>7192</v>
      </c>
      <c r="E238" s="9">
        <f>SUM(J238:M238)</f>
        <v>35036</v>
      </c>
      <c r="F238" s="9">
        <v>138</v>
      </c>
      <c r="G238" s="9">
        <v>674</v>
      </c>
      <c r="H238" s="9">
        <v>1339</v>
      </c>
      <c r="I238" s="9">
        <v>5041</v>
      </c>
      <c r="J238" s="9">
        <v>5155</v>
      </c>
      <c r="K238" s="9">
        <v>27287</v>
      </c>
      <c r="L238" s="9">
        <v>2183</v>
      </c>
      <c r="M238" s="9">
        <v>411</v>
      </c>
      <c r="N238" s="9">
        <v>30909</v>
      </c>
      <c r="O238" s="9">
        <v>2858</v>
      </c>
      <c r="P238" s="9">
        <v>1416</v>
      </c>
      <c r="Q238" s="17">
        <v>148</v>
      </c>
      <c r="R238" s="9">
        <v>3869</v>
      </c>
      <c r="S238" s="9">
        <v>6911</v>
      </c>
      <c r="T238" s="9">
        <v>2813</v>
      </c>
      <c r="U238" s="21">
        <v>757</v>
      </c>
      <c r="V238" s="9">
        <v>1444</v>
      </c>
      <c r="W238" s="9">
        <v>21343</v>
      </c>
      <c r="X238" s="13">
        <v>4</v>
      </c>
      <c r="Y238" s="9">
        <v>185</v>
      </c>
      <c r="Z238" s="9">
        <v>28718</v>
      </c>
      <c r="AA238" s="9">
        <v>15138</v>
      </c>
      <c r="AB238" s="9">
        <v>30</v>
      </c>
      <c r="AC238" s="9">
        <v>4447</v>
      </c>
      <c r="AD238" s="13">
        <v>29</v>
      </c>
      <c r="AE238" s="9">
        <v>54121</v>
      </c>
      <c r="AF238" s="21">
        <v>18</v>
      </c>
      <c r="AG238" s="9">
        <v>77</v>
      </c>
      <c r="AH238" s="9">
        <v>3327</v>
      </c>
    </row>
    <row r="239" spans="1:34" ht="15.75">
      <c r="A239" s="37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7"/>
      <c r="R239" s="9"/>
      <c r="S239" s="9"/>
      <c r="T239" s="9"/>
      <c r="U239" s="21"/>
      <c r="V239" s="9"/>
      <c r="W239" s="9"/>
      <c r="X239" s="13"/>
      <c r="Y239" s="9"/>
      <c r="Z239" s="9"/>
      <c r="AA239" s="9"/>
      <c r="AB239" s="9"/>
      <c r="AC239" s="9"/>
      <c r="AD239" s="13"/>
      <c r="AE239" s="9"/>
      <c r="AF239" s="21"/>
      <c r="AG239" s="9"/>
      <c r="AH239" s="9"/>
    </row>
    <row r="240" spans="1:34" ht="18.75" customHeight="1">
      <c r="A240" s="7" t="s">
        <v>163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7"/>
      <c r="R240" s="9"/>
      <c r="S240" s="9"/>
      <c r="T240" s="9"/>
      <c r="U240" s="21"/>
      <c r="V240" s="9"/>
      <c r="W240" s="9"/>
      <c r="X240" s="13"/>
      <c r="Y240" s="9"/>
      <c r="Z240" s="9"/>
      <c r="AA240" s="9"/>
      <c r="AB240" s="9"/>
      <c r="AC240" s="9"/>
      <c r="AD240" s="13"/>
      <c r="AE240" s="9"/>
      <c r="AF240" s="21"/>
      <c r="AG240" s="9"/>
      <c r="AH240" s="9"/>
    </row>
    <row r="241" spans="1:34" ht="15.75">
      <c r="A241" s="1" t="s">
        <v>122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7"/>
      <c r="R241" s="9"/>
      <c r="S241" s="9"/>
      <c r="T241" s="9"/>
      <c r="U241" s="21"/>
      <c r="V241" s="9"/>
      <c r="W241" s="9"/>
      <c r="X241" s="13"/>
      <c r="Y241" s="9"/>
      <c r="Z241" s="9"/>
      <c r="AA241" s="9"/>
      <c r="AB241" s="9"/>
      <c r="AC241" s="9"/>
      <c r="AD241" s="13"/>
      <c r="AE241" s="9"/>
      <c r="AF241" s="21"/>
      <c r="AG241" s="9"/>
      <c r="AH241" s="9"/>
    </row>
    <row r="242" spans="1:34" ht="15.75">
      <c r="A242" s="37" t="s">
        <v>44</v>
      </c>
      <c r="B242" s="9">
        <f>SUM(F242:AH242)</f>
        <v>2337</v>
      </c>
      <c r="C242" s="9">
        <f>SUM(F242:M242)</f>
        <v>897</v>
      </c>
      <c r="D242" s="9">
        <f>SUM(F242:I242)</f>
        <v>79</v>
      </c>
      <c r="E242" s="9">
        <f>SUM(J242:M242)</f>
        <v>818</v>
      </c>
      <c r="F242" s="30">
        <v>2</v>
      </c>
      <c r="G242" s="9">
        <v>3</v>
      </c>
      <c r="H242" s="9">
        <v>11</v>
      </c>
      <c r="I242" s="9">
        <v>63</v>
      </c>
      <c r="J242" s="9">
        <v>171</v>
      </c>
      <c r="K242" s="9">
        <v>562</v>
      </c>
      <c r="L242" s="9">
        <v>70</v>
      </c>
      <c r="M242" s="9">
        <v>15</v>
      </c>
      <c r="N242" s="9">
        <v>286</v>
      </c>
      <c r="O242" s="9">
        <v>11</v>
      </c>
      <c r="P242" s="9">
        <v>17</v>
      </c>
      <c r="Q242" s="17">
        <v>3</v>
      </c>
      <c r="R242" s="9">
        <v>15</v>
      </c>
      <c r="S242" s="9">
        <v>133</v>
      </c>
      <c r="T242" s="9">
        <v>25</v>
      </c>
      <c r="U242" s="39" t="s">
        <v>134</v>
      </c>
      <c r="V242" s="9">
        <v>16</v>
      </c>
      <c r="W242" s="9">
        <v>171</v>
      </c>
      <c r="X242" s="28">
        <v>3</v>
      </c>
      <c r="Y242" s="38" t="s">
        <v>135</v>
      </c>
      <c r="Z242" s="9">
        <v>50</v>
      </c>
      <c r="AA242" s="9">
        <v>240</v>
      </c>
      <c r="AB242" s="9">
        <v>21</v>
      </c>
      <c r="AC242" s="9">
        <v>36</v>
      </c>
      <c r="AD242" s="40" t="s">
        <v>140</v>
      </c>
      <c r="AE242" s="9">
        <v>268</v>
      </c>
      <c r="AF242" s="40" t="s">
        <v>137</v>
      </c>
      <c r="AG242" s="9">
        <v>82</v>
      </c>
      <c r="AH242" s="9">
        <v>63</v>
      </c>
    </row>
    <row r="243" spans="1:34" ht="15.75">
      <c r="A243" s="37" t="s">
        <v>45</v>
      </c>
      <c r="B243" s="9">
        <f>SUM(F243:AH243)</f>
        <v>25363</v>
      </c>
      <c r="C243" s="9">
        <f>SUM(F243:M243)</f>
        <v>4381</v>
      </c>
      <c r="D243" s="9">
        <f>SUM(F243:I243)</f>
        <v>1304</v>
      </c>
      <c r="E243" s="9">
        <f>SUM(J243:M243)</f>
        <v>3077</v>
      </c>
      <c r="F243" s="9">
        <v>19</v>
      </c>
      <c r="G243" s="9">
        <v>44</v>
      </c>
      <c r="H243" s="9">
        <v>96</v>
      </c>
      <c r="I243" s="9">
        <v>1145</v>
      </c>
      <c r="J243" s="9">
        <v>547</v>
      </c>
      <c r="K243" s="9">
        <v>2266</v>
      </c>
      <c r="L243" s="9">
        <v>217</v>
      </c>
      <c r="M243" s="9">
        <v>47</v>
      </c>
      <c r="N243" s="9">
        <v>3900</v>
      </c>
      <c r="O243" s="9">
        <v>224</v>
      </c>
      <c r="P243" s="9">
        <v>889</v>
      </c>
      <c r="Q243" s="17">
        <v>38</v>
      </c>
      <c r="R243" s="9">
        <v>115</v>
      </c>
      <c r="S243" s="9">
        <v>635</v>
      </c>
      <c r="T243" s="9">
        <v>236</v>
      </c>
      <c r="U243" s="21">
        <v>23</v>
      </c>
      <c r="V243" s="9">
        <v>132</v>
      </c>
      <c r="W243" s="9">
        <v>1918</v>
      </c>
      <c r="X243" s="28">
        <v>26</v>
      </c>
      <c r="Y243" s="9">
        <v>83</v>
      </c>
      <c r="Z243" s="9">
        <v>4898</v>
      </c>
      <c r="AA243" s="9">
        <v>1430</v>
      </c>
      <c r="AB243" s="9">
        <v>2104</v>
      </c>
      <c r="AC243" s="9">
        <v>722</v>
      </c>
      <c r="AD243" s="13">
        <v>10</v>
      </c>
      <c r="AE243" s="9">
        <v>3454</v>
      </c>
      <c r="AF243" s="40" t="s">
        <v>137</v>
      </c>
      <c r="AG243" s="9">
        <v>82</v>
      </c>
      <c r="AH243" s="9">
        <v>63</v>
      </c>
    </row>
    <row r="244" spans="1:34" ht="15.75">
      <c r="A244" s="37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7"/>
      <c r="R244" s="9"/>
      <c r="S244" s="9"/>
      <c r="T244" s="9"/>
      <c r="U244" s="21"/>
      <c r="V244" s="9"/>
      <c r="W244" s="9"/>
      <c r="X244" s="28"/>
      <c r="Y244" s="9"/>
      <c r="Z244" s="9"/>
      <c r="AA244" s="9"/>
      <c r="AB244" s="9"/>
      <c r="AC244" s="9"/>
      <c r="AD244" s="13"/>
      <c r="AE244" s="9"/>
      <c r="AF244" s="31"/>
      <c r="AG244" s="9"/>
      <c r="AH244" s="9"/>
    </row>
    <row r="245" spans="1:34" ht="18.75" customHeight="1">
      <c r="A245" s="7" t="s">
        <v>158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7"/>
      <c r="R245" s="9"/>
      <c r="S245" s="9"/>
      <c r="T245" s="9"/>
      <c r="U245" s="21"/>
      <c r="V245" s="9"/>
      <c r="W245" s="9"/>
      <c r="X245" s="13"/>
      <c r="Y245" s="9"/>
      <c r="Z245" s="9"/>
      <c r="AA245" s="9"/>
      <c r="AB245" s="9"/>
      <c r="AC245" s="9"/>
      <c r="AD245" s="13"/>
      <c r="AE245" s="9"/>
      <c r="AF245" s="21"/>
      <c r="AG245" s="9"/>
      <c r="AH245" s="9"/>
    </row>
    <row r="246" spans="1:34" ht="15.75" customHeight="1">
      <c r="A246" s="7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7"/>
      <c r="R246" s="9"/>
      <c r="S246" s="9"/>
      <c r="T246" s="9"/>
      <c r="U246" s="21"/>
      <c r="V246" s="9"/>
      <c r="W246" s="9"/>
      <c r="X246" s="13"/>
      <c r="Y246" s="9"/>
      <c r="Z246" s="9"/>
      <c r="AA246" s="9"/>
      <c r="AB246" s="9"/>
      <c r="AC246" s="9"/>
      <c r="AD246" s="13"/>
      <c r="AE246" s="9"/>
      <c r="AF246" s="21"/>
      <c r="AG246" s="9"/>
      <c r="AH246" s="9"/>
    </row>
    <row r="247" spans="1:34" ht="18.75" customHeight="1">
      <c r="A247" s="7" t="s">
        <v>123</v>
      </c>
      <c r="B247" s="9"/>
      <c r="C247" s="9"/>
      <c r="D247" s="9" t="s">
        <v>9</v>
      </c>
      <c r="E247" s="9" t="s">
        <v>9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7"/>
      <c r="R247" s="9" t="s">
        <v>9</v>
      </c>
      <c r="S247" s="9"/>
      <c r="T247" s="9"/>
      <c r="U247" s="21"/>
      <c r="V247" s="9" t="s">
        <v>9</v>
      </c>
      <c r="W247" s="9"/>
      <c r="X247" s="13"/>
      <c r="Y247" s="9"/>
      <c r="Z247" s="9"/>
      <c r="AA247" s="9"/>
      <c r="AB247" s="9"/>
      <c r="AC247" s="9"/>
      <c r="AD247" s="13" t="s">
        <v>9</v>
      </c>
      <c r="AE247" s="9"/>
      <c r="AF247" s="21"/>
      <c r="AG247" s="9"/>
      <c r="AH247" s="9"/>
    </row>
    <row r="248" spans="1:34" ht="15.75">
      <c r="A248" s="1" t="s">
        <v>124</v>
      </c>
      <c r="B248" s="9"/>
      <c r="C248" s="9"/>
      <c r="D248" s="9"/>
      <c r="E248" s="9" t="s">
        <v>9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7"/>
      <c r="R248" s="9"/>
      <c r="S248" s="9"/>
      <c r="T248" s="9"/>
      <c r="U248" s="21"/>
      <c r="V248" s="9"/>
      <c r="W248" s="9"/>
      <c r="X248" s="13"/>
      <c r="Y248" s="9"/>
      <c r="Z248" s="9"/>
      <c r="AA248" s="9"/>
      <c r="AB248" s="9"/>
      <c r="AC248" s="9"/>
      <c r="AD248" s="13"/>
      <c r="AE248" s="9"/>
      <c r="AF248" s="21"/>
      <c r="AG248" s="9"/>
      <c r="AH248" s="9"/>
    </row>
    <row r="249" spans="1:34" ht="15.75">
      <c r="A249" s="37" t="s">
        <v>44</v>
      </c>
      <c r="B249" s="9">
        <f>SUM(F249:AH249)</f>
        <v>7670</v>
      </c>
      <c r="C249" s="9">
        <f>SUM(F249:M249)</f>
        <v>1305</v>
      </c>
      <c r="D249" s="9">
        <f>SUM(F249:I249)</f>
        <v>101</v>
      </c>
      <c r="E249" s="9">
        <f>SUM(J249:M249)</f>
        <v>1204</v>
      </c>
      <c r="F249" s="38" t="s">
        <v>135</v>
      </c>
      <c r="G249" s="9">
        <v>5</v>
      </c>
      <c r="H249" s="9">
        <v>9</v>
      </c>
      <c r="I249" s="9">
        <v>87</v>
      </c>
      <c r="J249" s="9">
        <v>161</v>
      </c>
      <c r="K249" s="9">
        <v>964</v>
      </c>
      <c r="L249" s="9">
        <v>60</v>
      </c>
      <c r="M249" s="9">
        <v>19</v>
      </c>
      <c r="N249" s="9">
        <v>474</v>
      </c>
      <c r="O249" s="9">
        <v>12</v>
      </c>
      <c r="P249" s="9">
        <v>17</v>
      </c>
      <c r="Q249" s="38" t="s">
        <v>137</v>
      </c>
      <c r="R249" s="24">
        <v>25</v>
      </c>
      <c r="S249" s="9">
        <v>216</v>
      </c>
      <c r="T249" s="9">
        <v>56</v>
      </c>
      <c r="U249" s="39" t="s">
        <v>134</v>
      </c>
      <c r="V249" s="31">
        <v>23</v>
      </c>
      <c r="W249" s="9">
        <v>486</v>
      </c>
      <c r="X249" s="40" t="s">
        <v>134</v>
      </c>
      <c r="Y249" s="31">
        <v>17</v>
      </c>
      <c r="Z249" s="9">
        <v>88</v>
      </c>
      <c r="AA249" s="9">
        <v>1732</v>
      </c>
      <c r="AB249" s="9">
        <v>65</v>
      </c>
      <c r="AC249" s="9">
        <v>434</v>
      </c>
      <c r="AD249" s="13">
        <v>6</v>
      </c>
      <c r="AE249" s="9">
        <v>1667</v>
      </c>
      <c r="AF249" s="21">
        <v>110</v>
      </c>
      <c r="AG249" s="9">
        <v>762</v>
      </c>
      <c r="AH249" s="9">
        <v>175</v>
      </c>
    </row>
    <row r="250" spans="1:34" ht="15.75">
      <c r="A250" s="37" t="s">
        <v>45</v>
      </c>
      <c r="B250" s="9">
        <f>SUM(F250:AH250)</f>
        <v>34099</v>
      </c>
      <c r="C250" s="9">
        <f>SUM(F250:M250)</f>
        <v>3513</v>
      </c>
      <c r="D250" s="9">
        <f>SUM(F250:I250)</f>
        <v>643</v>
      </c>
      <c r="E250" s="9">
        <f>SUM(J250:M250)</f>
        <v>2870</v>
      </c>
      <c r="F250" s="24">
        <v>11</v>
      </c>
      <c r="G250" s="24">
        <v>45</v>
      </c>
      <c r="H250" s="24">
        <v>38</v>
      </c>
      <c r="I250" s="24">
        <v>549</v>
      </c>
      <c r="J250" s="24">
        <v>396</v>
      </c>
      <c r="K250" s="24">
        <v>2309</v>
      </c>
      <c r="L250" s="24">
        <v>136</v>
      </c>
      <c r="M250" s="24">
        <v>29</v>
      </c>
      <c r="N250" s="24">
        <v>2591</v>
      </c>
      <c r="O250" s="24">
        <v>128</v>
      </c>
      <c r="P250" s="24">
        <v>227</v>
      </c>
      <c r="Q250" s="25">
        <v>2</v>
      </c>
      <c r="R250" s="24">
        <v>91</v>
      </c>
      <c r="S250" s="24">
        <v>540</v>
      </c>
      <c r="T250" s="24">
        <v>146</v>
      </c>
      <c r="U250" s="26">
        <v>4</v>
      </c>
      <c r="V250" s="24">
        <v>147</v>
      </c>
      <c r="W250" s="24">
        <v>2310</v>
      </c>
      <c r="X250" s="27">
        <v>1</v>
      </c>
      <c r="Y250" s="24">
        <v>210</v>
      </c>
      <c r="Z250" s="24">
        <v>4488</v>
      </c>
      <c r="AA250" s="24">
        <v>5658</v>
      </c>
      <c r="AB250" s="24">
        <v>1451</v>
      </c>
      <c r="AC250" s="24">
        <v>1477</v>
      </c>
      <c r="AD250" s="27">
        <v>12</v>
      </c>
      <c r="AE250" s="24">
        <v>10049</v>
      </c>
      <c r="AF250" s="26">
        <v>117</v>
      </c>
      <c r="AG250" s="24">
        <v>762</v>
      </c>
      <c r="AH250" s="24">
        <v>175</v>
      </c>
    </row>
    <row r="251" spans="1:34" ht="15.75">
      <c r="A251" s="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8"/>
      <c r="R251" s="10"/>
      <c r="S251" s="10"/>
      <c r="T251" s="10"/>
      <c r="U251" s="22"/>
      <c r="V251" s="10"/>
      <c r="W251" s="10"/>
      <c r="X251" s="14"/>
      <c r="Y251" s="10"/>
      <c r="Z251" s="10"/>
      <c r="AA251" s="10"/>
      <c r="AB251" s="10"/>
      <c r="AC251" s="10"/>
      <c r="AD251" s="14"/>
      <c r="AE251" s="10"/>
      <c r="AF251" s="22"/>
      <c r="AG251" s="10"/>
      <c r="AH251" s="10"/>
    </row>
    <row r="252" ht="18.75" customHeight="1">
      <c r="A252" s="8" t="s">
        <v>146</v>
      </c>
    </row>
    <row r="253" spans="1:17" ht="18.75" customHeight="1">
      <c r="A253" s="8" t="s">
        <v>147</v>
      </c>
      <c r="C253" s="1" t="s">
        <v>9</v>
      </c>
      <c r="P253" s="1" t="s">
        <v>9</v>
      </c>
      <c r="Q253" s="16" t="s">
        <v>9</v>
      </c>
    </row>
    <row r="254" spans="1:28" ht="18.75" customHeight="1">
      <c r="A254" s="8" t="s">
        <v>148</v>
      </c>
      <c r="AB254" s="1" t="s">
        <v>9</v>
      </c>
    </row>
    <row r="255" ht="18.75" customHeight="1">
      <c r="A255" s="8" t="s">
        <v>149</v>
      </c>
    </row>
    <row r="256" ht="18.75" customHeight="1">
      <c r="A256" s="8" t="s">
        <v>150</v>
      </c>
    </row>
    <row r="257" ht="18.75" customHeight="1">
      <c r="A257" s="8" t="s">
        <v>160</v>
      </c>
    </row>
    <row r="258" ht="18.75" customHeight="1">
      <c r="A258" s="43" t="s">
        <v>151</v>
      </c>
    </row>
    <row r="259" spans="1:32" s="37" customFormat="1" ht="15.75" customHeight="1">
      <c r="A259" s="37" t="s">
        <v>152</v>
      </c>
      <c r="Q259" s="44"/>
      <c r="U259" s="45"/>
      <c r="X259" s="46"/>
      <c r="AD259" s="46"/>
      <c r="AF259" s="45"/>
    </row>
    <row r="260" ht="18.75" customHeight="1">
      <c r="A260" s="8" t="s">
        <v>153</v>
      </c>
    </row>
    <row r="261" ht="18.75" customHeight="1">
      <c r="A261" s="8" t="s">
        <v>154</v>
      </c>
    </row>
    <row r="262" spans="1:32" s="37" customFormat="1" ht="15.75" customHeight="1">
      <c r="A262" s="37" t="s">
        <v>143</v>
      </c>
      <c r="Q262" s="44"/>
      <c r="U262" s="45"/>
      <c r="X262" s="46"/>
      <c r="AD262" s="46"/>
      <c r="AF262" s="45"/>
    </row>
    <row r="263" spans="1:32" s="37" customFormat="1" ht="15.75" customHeight="1">
      <c r="A263" s="37" t="s">
        <v>144</v>
      </c>
      <c r="Q263" s="44"/>
      <c r="U263" s="45"/>
      <c r="X263" s="46"/>
      <c r="AD263" s="46"/>
      <c r="AF263" s="45"/>
    </row>
    <row r="264" spans="1:32" s="47" customFormat="1" ht="15.75" customHeight="1">
      <c r="A264" s="47" t="s">
        <v>145</v>
      </c>
      <c r="Q264" s="48"/>
      <c r="U264" s="49"/>
      <c r="X264" s="50"/>
      <c r="AD264" s="50"/>
      <c r="AF264" s="49"/>
    </row>
    <row r="266" ht="15.75">
      <c r="B266" s="1" t="s">
        <v>9</v>
      </c>
    </row>
    <row r="267" ht="15.75">
      <c r="C267" s="1" t="s">
        <v>9</v>
      </c>
    </row>
    <row r="298" ht="15.75">
      <c r="AL298" s="1" t="s">
        <v>162</v>
      </c>
    </row>
  </sheetData>
  <printOptions/>
  <pageMargins left="0.75" right="0.5" top="1" bottom="1" header="0.5" footer="0.5"/>
  <pageSetup horizontalDpi="600" verticalDpi="600" orientation="landscape" pageOrder="overThenDown" paperSize="5" scale="67" r:id="rId1"/>
  <rowBreaks count="1" manualBreakCount="1">
    <brk id="251" max="33" man="1"/>
  </rowBreaks>
  <colBreaks count="1" manualBreakCount="1">
    <brk id="23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2010-07-20T14:27:14Z</dcterms:modified>
  <cp:category/>
  <cp:version/>
  <cp:contentType/>
  <cp:contentStatus/>
</cp:coreProperties>
</file>